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abdibekova\Desktop\2024\Особый порядок\"/>
    </mc:Choice>
  </mc:AlternateContent>
  <bookViews>
    <workbookView xWindow="0" yWindow="0" windowWidth="28800" windowHeight="12000"/>
  </bookViews>
  <sheets>
    <sheet name="Plan Report" sheetId="1" r:id="rId1"/>
  </sheets>
  <definedNames>
    <definedName name="_xlnm._FilterDatabase" localSheetId="0" hidden="1">'Plan Report'!#REF!</definedName>
  </definedNames>
  <calcPr calcId="162913"/>
</workbook>
</file>

<file path=xl/calcChain.xml><?xml version="1.0" encoding="utf-8"?>
<calcChain xmlns="http://schemas.openxmlformats.org/spreadsheetml/2006/main">
  <c r="Z11" i="1" l="1"/>
  <c r="AF11" i="1"/>
  <c r="AE11" i="1"/>
  <c r="AC11" i="1"/>
  <c r="AB30" i="1" l="1"/>
  <c r="AB31" i="1"/>
  <c r="AC31" i="1"/>
  <c r="AC30" i="1"/>
  <c r="AE30" i="1" l="1"/>
  <c r="AF30" i="1" s="1"/>
  <c r="AE31" i="1"/>
  <c r="AF31" i="1" s="1"/>
  <c r="AC32" i="1" l="1"/>
  <c r="AC28" i="1"/>
  <c r="AC27" i="1"/>
  <c r="AC26" i="1"/>
  <c r="AC25" i="1"/>
  <c r="AC24" i="1"/>
  <c r="AC23" i="1"/>
  <c r="AC22" i="1"/>
  <c r="AC18" i="1"/>
  <c r="AC17" i="1"/>
  <c r="AC16" i="1"/>
  <c r="AC15" i="1"/>
  <c r="AB37" i="1"/>
  <c r="AC37" i="1" s="1"/>
  <c r="AB36" i="1"/>
  <c r="AC36" i="1" s="1"/>
  <c r="AB35" i="1"/>
  <c r="AC35" i="1" s="1"/>
  <c r="AB34" i="1"/>
  <c r="AC34" i="1" s="1"/>
  <c r="AB33" i="1"/>
  <c r="AC33" i="1" s="1"/>
  <c r="AB32" i="1"/>
  <c r="AB29" i="1"/>
  <c r="AC29" i="1" s="1"/>
  <c r="AB28" i="1"/>
  <c r="AB27" i="1"/>
  <c r="AB26" i="1"/>
  <c r="AB25" i="1"/>
  <c r="AB24" i="1"/>
  <c r="AB23" i="1"/>
  <c r="AB22" i="1"/>
  <c r="AB21" i="1"/>
  <c r="AC21" i="1" s="1"/>
  <c r="AB20" i="1"/>
  <c r="AC20" i="1" s="1"/>
  <c r="AB19" i="1"/>
  <c r="AC19" i="1" s="1"/>
  <c r="AB18" i="1"/>
  <c r="AB17" i="1"/>
  <c r="AB16" i="1"/>
  <c r="AB15" i="1"/>
  <c r="AB38" i="1" l="1"/>
  <c r="AC38" i="1" s="1"/>
  <c r="AE37" i="1"/>
  <c r="AF37" i="1" s="1"/>
  <c r="AE36" i="1"/>
  <c r="AF36" i="1" s="1"/>
  <c r="AE35" i="1"/>
  <c r="AF35" i="1" s="1"/>
  <c r="AE34" i="1"/>
  <c r="AF34" i="1" s="1"/>
  <c r="AE33" i="1"/>
  <c r="AF33" i="1" s="1"/>
  <c r="AE32" i="1"/>
  <c r="AF32" i="1" s="1"/>
  <c r="AE29" i="1"/>
  <c r="AF29" i="1" s="1"/>
  <c r="AE28" i="1"/>
  <c r="AF28" i="1" s="1"/>
  <c r="AE27" i="1"/>
  <c r="AF27" i="1" s="1"/>
  <c r="AE26" i="1"/>
  <c r="AF26" i="1" s="1"/>
  <c r="AE25" i="1"/>
  <c r="AF25" i="1" s="1"/>
  <c r="AE24" i="1"/>
  <c r="AF24" i="1" s="1"/>
  <c r="AE23" i="1"/>
  <c r="AF23" i="1" s="1"/>
  <c r="AE22" i="1"/>
  <c r="AF22" i="1" s="1"/>
  <c r="AE21" i="1"/>
  <c r="AF21" i="1" s="1"/>
  <c r="AE20" i="1"/>
  <c r="AF20" i="1" s="1"/>
  <c r="AE19" i="1"/>
  <c r="AF19" i="1" s="1"/>
  <c r="AE18" i="1"/>
  <c r="AF18" i="1" s="1"/>
  <c r="AE17" i="1"/>
  <c r="AF17" i="1" s="1"/>
  <c r="AE16" i="1"/>
  <c r="AF16" i="1" s="1"/>
  <c r="AE15" i="1"/>
  <c r="AF15" i="1" s="1"/>
  <c r="AE14" i="1" l="1"/>
  <c r="AF14" i="1" s="1"/>
  <c r="AC14" i="1"/>
  <c r="AF13" i="1"/>
  <c r="AE13" i="1"/>
  <c r="AF12" i="1"/>
  <c r="AE12" i="1"/>
  <c r="AC13" i="1"/>
  <c r="AC12" i="1"/>
  <c r="AC9" i="1" l="1"/>
  <c r="AE9" i="1"/>
  <c r="AF9" i="1" s="1"/>
</calcChain>
</file>

<file path=xl/comments1.xml><?xml version="1.0" encoding="utf-8"?>
<comments xmlns="http://schemas.openxmlformats.org/spreadsheetml/2006/main">
  <authors>
    <author>Клюев Дмитрий Алексеевич</author>
  </authors>
  <commentList>
    <comment ref="AB12" authorId="0" shapeId="0">
      <text>
        <r>
          <rPr>
            <b/>
            <sz val="9"/>
            <color indexed="81"/>
            <rFont val="Tahoma"/>
            <family val="2"/>
            <charset val="204"/>
          </rPr>
          <t>Клюев Дмитрий Алексеевич:</t>
        </r>
        <r>
          <rPr>
            <sz val="9"/>
            <color indexed="81"/>
            <rFont val="Tahoma"/>
            <family val="2"/>
            <charset val="204"/>
          </rPr>
          <t xml:space="preserve">
ЮГХК</t>
        </r>
      </text>
    </comment>
    <comment ref="AB13" authorId="0" shapeId="0">
      <text>
        <r>
          <rPr>
            <b/>
            <sz val="9"/>
            <color indexed="81"/>
            <rFont val="Tahoma"/>
            <family val="2"/>
            <charset val="204"/>
          </rPr>
          <t>Клюев Дмитрий Алексеевич:</t>
        </r>
        <r>
          <rPr>
            <sz val="9"/>
            <color indexed="81"/>
            <rFont val="Tahoma"/>
            <family val="2"/>
            <charset val="204"/>
          </rPr>
          <t xml:space="preserve">
СГХК</t>
        </r>
      </text>
    </comment>
    <comment ref="AB14" authorId="0" shapeId="0">
      <text>
        <r>
          <rPr>
            <b/>
            <sz val="9"/>
            <color indexed="81"/>
            <rFont val="Tahoma"/>
            <family val="2"/>
            <charset val="204"/>
          </rPr>
          <t>Клюев Дмитрий Алексеевич:</t>
        </r>
        <r>
          <rPr>
            <sz val="9"/>
            <color indexed="81"/>
            <rFont val="Tahoma"/>
            <family val="2"/>
            <charset val="204"/>
          </rPr>
          <t xml:space="preserve">
Каратау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>Клюев Дмитрий Алексеевич:</t>
        </r>
        <r>
          <rPr>
            <sz val="9"/>
            <color indexed="81"/>
            <rFont val="Tahoma"/>
            <family val="2"/>
            <charset val="204"/>
          </rPr>
          <t xml:space="preserve">
Согласно Проекта Бюджета 2024 верс 10
</t>
        </r>
      </text>
    </comment>
  </commentList>
</comments>
</file>

<file path=xl/sharedStrings.xml><?xml version="1.0" encoding="utf-8"?>
<sst xmlns="http://schemas.openxmlformats.org/spreadsheetml/2006/main" count="662" uniqueCount="254">
  <si>
    <t>Способ закупок</t>
  </si>
  <si>
    <t>Прогноз местного содержания, %</t>
  </si>
  <si>
    <t>Условия поставки по ИНКОТЕРМС 2010</t>
  </si>
  <si>
    <t>Условия оплаты</t>
  </si>
  <si>
    <t>Кол-во, объем</t>
  </si>
  <si>
    <t>Маркетинговая цена за единицу, тенге без НДС</t>
  </si>
  <si>
    <t>Приоритет закупки</t>
  </si>
  <si>
    <t>73-1-3</t>
  </si>
  <si>
    <t>(на основании Порядка осуществления закупок акционерным обществом «Фонд национального благосостояния «Самрук-Қазына» и юридическими лицами, пятьдесят и более процентов голосующих акций (долей участия) которых прямо или косвенно принадлежат АО «Самрук-Қазына» на праве собственности или доверительного управления, утвержденного решением Совета директоров АО «Самрук-Қазына» от 03 марта 2022 года (Протокол № 193))</t>
  </si>
  <si>
    <t>5</t>
  </si>
  <si>
    <t>ОП</t>
  </si>
  <si>
    <t>с НДС</t>
  </si>
  <si>
    <t>6</t>
  </si>
  <si>
    <t>692010.000.000002</t>
  </si>
  <si>
    <t>Услуги по проведению аудита финансовой отчетности</t>
  </si>
  <si>
    <t>73-1-6</t>
  </si>
  <si>
    <t>351110.100.000000</t>
  </si>
  <si>
    <t>Электроэнергия</t>
  </si>
  <si>
    <t>для собственного потребления</t>
  </si>
  <si>
    <t>кВт/ч</t>
  </si>
  <si>
    <t>01.2024</t>
  </si>
  <si>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</si>
  <si>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</si>
  <si>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</si>
  <si>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Основание проведения закупок ОИ</t>
  </si>
  <si>
    <t>Код КАТО места осуществления закупки</t>
  </si>
  <si>
    <t xml:space="preserve">Адрес осуществления закупок </t>
  </si>
  <si>
    <t>Месяц осуществления закупок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</si>
  <si>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</si>
  <si>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</si>
  <si>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</si>
  <si>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</si>
  <si>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Единица измереения</t>
  </si>
  <si>
    <t>Признак Рассчитать без НДС</t>
  </si>
  <si>
    <t>БИН организатора</t>
  </si>
  <si>
    <t>Дополнительная характеристика работ и услуг</t>
  </si>
  <si>
    <t>Дополнительная характеристика товаров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</si>
  <si>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</si>
  <si>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</si>
  <si>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</si>
  <si>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Сумма, планируемая для закупок ТРУ без НДС,  тенге</t>
  </si>
  <si>
    <t>Сумма,  планируемая для закупки ТРУ с НДС,  тенге</t>
  </si>
  <si>
    <t>на казахском</t>
  </si>
  <si>
    <t>на русском</t>
  </si>
  <si>
    <t>Атрибут 1</t>
  </si>
  <si>
    <t>Атрибут 2</t>
  </si>
  <si>
    <t>Атрибут 3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</si>
  <si>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</si>
  <si>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</si>
  <si>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</si>
  <si>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</si>
  <si>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</si>
  <si>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</si>
  <si>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</si>
  <si>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наименование</t>
  </si>
  <si>
    <t>значение на каз</t>
  </si>
  <si>
    <t>значение на рус</t>
  </si>
  <si>
    <t>3</t>
  </si>
  <si>
    <t>4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</si>
  <si>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</si>
  <si>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</si>
  <si>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</si>
  <si>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</si>
  <si>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</si>
  <si>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</si>
  <si>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</si>
  <si>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</si>
  <si>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</si>
  <si>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</si>
  <si>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</si>
  <si>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</si>
  <si>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</si>
  <si>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</si>
  <si>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</si>
  <si>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</si>
  <si>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</si>
  <si>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</si>
  <si>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</si>
  <si>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</si>
  <si>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</si>
  <si>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</si>
  <si>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</si>
  <si>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</si>
  <si>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</si>
  <si>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</si>
  <si>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</si>
  <si>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</si>
  <si>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</si>
  <si>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</si>
  <si>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</si>
  <si>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</si>
  <si>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</si>
  <si>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</si>
  <si>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</si>
  <si>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</si>
  <si>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</si>
  <si>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</si>
  <si>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</si>
  <si>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750000000</t>
  </si>
  <si>
    <t>161040008807</t>
  </si>
  <si>
    <t>12.2024</t>
  </si>
  <si>
    <t>2024 год</t>
  </si>
  <si>
    <t>План закупок товаров, работ и услуг по особому порядку без использования Информационной системы закупок АО «Самрук-Қазына» на 2024 год</t>
  </si>
  <si>
    <t xml:space="preserve">DDP </t>
  </si>
  <si>
    <t>Заполняется в случае осуществления переходящей закупки на 2025 год</t>
  </si>
  <si>
    <t>Электр энергиясы</t>
  </si>
  <si>
    <t>Қаржылық есептілік аудитін жүргізу жөніндегі қызметтер</t>
  </si>
  <si>
    <t>099019.000.000001</t>
  </si>
  <si>
    <t>Работы по переработке ураносодержащих материалов/сырья</t>
  </si>
  <si>
    <t>73-1-4</t>
  </si>
  <si>
    <t>Құрамында уран бар материалдарды/шикізатты қайта өңдеу жөніндегі жұмыстар</t>
  </si>
  <si>
    <t>10.2024</t>
  </si>
  <si>
    <t>Работы по переработке ураносодержащих материалов/сырья ТОО "ЮГХК"</t>
  </si>
  <si>
    <t>Работы по переработке ураносодержащих материалов/сырья ТОО "СГХК"</t>
  </si>
  <si>
    <t>Работы по переработке ураносодержащих материалов/сырья ТОО "КАРАТАУ"</t>
  </si>
  <si>
    <t>РК, Туркестанская область, месторождение "Буденовское"</t>
  </si>
  <si>
    <t>РК, г. Алматы, ул. Богенбай батыра, д. 156/2</t>
  </si>
  <si>
    <t>KZ</t>
  </si>
  <si>
    <t>302040.300.000308</t>
  </si>
  <si>
    <t>Диск отрезной</t>
  </si>
  <si>
    <t>230х22х2,0 вулканитовый</t>
  </si>
  <si>
    <t>73-1-9</t>
  </si>
  <si>
    <t>РК, г. Алматы, ул. Богенбай батыра, д. 156/3</t>
  </si>
  <si>
    <t>РК, г. Алматы, ул. Богенбай батыра, д. 156/4</t>
  </si>
  <si>
    <t>РК, г. Алматы, ул. Богенбай батыра, д. 156/5</t>
  </si>
  <si>
    <t>РК, г. Алматы, ул. Богенбай батыра, д. 156/6</t>
  </si>
  <si>
    <t>РК, г. Алматы, ул. Богенбай батыра, д. 156/7</t>
  </si>
  <si>
    <t>РК, г. Алматы, ул. Богенбай батыра, д. 156/8</t>
  </si>
  <si>
    <t>РК, г. Алматы, ул. Богенбай батыра, д. 156/9</t>
  </si>
  <si>
    <t>РК, г. Алматы, ул. Богенбай батыра, д. 156/10</t>
  </si>
  <si>
    <t>274039.900.000058</t>
  </si>
  <si>
    <t>Светильник уличный</t>
  </si>
  <si>
    <t>светодиодный, Gemera 30</t>
  </si>
  <si>
    <t>Выключатель наружного исполнения</t>
  </si>
  <si>
    <t>Розетка наружного исполнения</t>
  </si>
  <si>
    <t>Коробка распределительная ОП</t>
  </si>
  <si>
    <t>Полоса железная</t>
  </si>
  <si>
    <t>222213.000.000024</t>
  </si>
  <si>
    <t>241032.000.000217</t>
  </si>
  <si>
    <t>273311.100.000003</t>
  </si>
  <si>
    <t>259929.490.000298</t>
  </si>
  <si>
    <t>222121.500.000066</t>
  </si>
  <si>
    <t>Труба ПВХ</t>
  </si>
  <si>
    <t>Гофрированная Труба ПВХ с зондом Ø-16мм</t>
  </si>
  <si>
    <t>стальная 4×40 мм.</t>
  </si>
  <si>
    <t>ОП 100×100×50мм. ip 55</t>
  </si>
  <si>
    <t>1-местная 16 А с заземлением, с крышкой ip 54</t>
  </si>
  <si>
    <t xml:space="preserve">одноклавишный открытой установки ip 54 </t>
  </si>
  <si>
    <t>10 к.д.</t>
  </si>
  <si>
    <t>Ацетон</t>
  </si>
  <si>
    <t>Резина КЩ -</t>
  </si>
  <si>
    <t>НЖ шпильки</t>
  </si>
  <si>
    <t>НЖ гайки</t>
  </si>
  <si>
    <t>Шайбы М20</t>
  </si>
  <si>
    <t>Гвозди</t>
  </si>
  <si>
    <t>Фланцы НЖ ДУ 400 для всаса насосной станции</t>
  </si>
  <si>
    <t>Гайки</t>
  </si>
  <si>
    <t>Шайбы</t>
  </si>
  <si>
    <t>РК, г. Алматы, ул. Богенбай батыра, д. 156/11</t>
  </si>
  <si>
    <t>РК, г. Алматы, ул. Богенбай батыра, д. 156/12</t>
  </si>
  <si>
    <t>РК, г. Алматы, ул. Богенбай батыра, д. 156/13</t>
  </si>
  <si>
    <t>РК, г. Алматы, ул. Богенбай батыра, д. 156/14</t>
  </si>
  <si>
    <t>РК, г. Алматы, ул. Богенбай батыра, д. 156/15</t>
  </si>
  <si>
    <t>РК, г. Алматы, ул. Богенбай батыра, д. 156/16</t>
  </si>
  <si>
    <t>РК, г. Алматы, ул. Богенбай батыра, д. 156/17</t>
  </si>
  <si>
    <t>РК, г. Алматы, ул. Богенбай батыра, д. 156/18</t>
  </si>
  <si>
    <t>РК, г. Алматы, ул. Богенбай батыра, д. 156/19</t>
  </si>
  <si>
    <t>РК, г. Алматы, ул. Богенбай батыра, д. 156/20</t>
  </si>
  <si>
    <t>РК, г. Алматы, ул. Богенбай батыра, д. 156/21</t>
  </si>
  <si>
    <t>РК, г. Алматы, ул. Богенбай батыра, д. 156/22</t>
  </si>
  <si>
    <t>РК, г. Алматы, ул. Богенбай батыра, д. 156/23</t>
  </si>
  <si>
    <t>штука</t>
  </si>
  <si>
    <t>метры</t>
  </si>
  <si>
    <t>килограмм</t>
  </si>
  <si>
    <t>для обезжиривания сварочных стыков -20л</t>
  </si>
  <si>
    <t>50м2</t>
  </si>
  <si>
    <t>М20</t>
  </si>
  <si>
    <t>L-70мм</t>
  </si>
  <si>
    <t>для всаса насосной станции</t>
  </si>
  <si>
    <t>М16</t>
  </si>
  <si>
    <t>М18</t>
  </si>
  <si>
    <t>М-20</t>
  </si>
  <si>
    <t>М14-5</t>
  </si>
  <si>
    <t>230х22х2, 0 вулканит</t>
  </si>
  <si>
    <t>жарықдиодты, Gemera 30</t>
  </si>
  <si>
    <t>IP54 бір кілтті ашық орнату</t>
  </si>
  <si>
    <t>1 орындық 16а Жерге тұйықталған, IP 54 қақпағы бар</t>
  </si>
  <si>
    <t>Op 100=100=50 мм. IP 55</t>
  </si>
  <si>
    <t>Ø-16 мм зондпен гофрленген ПВХ құбыры</t>
  </si>
  <si>
    <t>болат 4×40 мм.</t>
  </si>
  <si>
    <t>дәнекерлеу буындарын майсыздандыру үшін-20л</t>
  </si>
  <si>
    <t>сорғы станциясының сорғысы үшін</t>
  </si>
  <si>
    <t xml:space="preserve"> 201462.110.000002</t>
  </si>
  <si>
    <t>259411.900.000100</t>
  </si>
  <si>
    <t>242040.750.000135</t>
  </si>
  <si>
    <t>259413.100.000014</t>
  </si>
  <si>
    <t>259314.900.000042</t>
  </si>
  <si>
    <t>242040.750.000056</t>
  </si>
  <si>
    <t>242040.750.000085</t>
  </si>
  <si>
    <t>242040.750.000095</t>
  </si>
  <si>
    <t>стальной, обратный, диаметр до 500 мм</t>
  </si>
  <si>
    <t>стальной, корпуса арматуры, диаметр 501-800 мм</t>
  </si>
  <si>
    <t>Фалнец</t>
  </si>
  <si>
    <t>светодиодный</t>
  </si>
  <si>
    <t>Болат Фланец,</t>
  </si>
  <si>
    <t xml:space="preserve"> арматура корпустары, диаметрі 501-800 мм</t>
  </si>
  <si>
    <t>обратный, диаметр до 500 мм</t>
  </si>
  <si>
    <t>кері, диаметрі 500 мм дейін</t>
  </si>
  <si>
    <t xml:space="preserve"> диаметр 501-800 мм</t>
  </si>
  <si>
    <t>522919.100.000000</t>
  </si>
  <si>
    <t>Услуги по транспортно-экспедиторскому обслуживанию</t>
  </si>
  <si>
    <t>Комплекс услуг по транспортно-экспедиторскому обслуживанию</t>
  </si>
  <si>
    <t>73-1-2</t>
  </si>
  <si>
    <t>0</t>
  </si>
  <si>
    <t>02/2024</t>
  </si>
  <si>
    <t xml:space="preserve">РФ, Северный химический комбинат </t>
  </si>
  <si>
    <t>RU</t>
  </si>
  <si>
    <t>без НДС</t>
  </si>
  <si>
    <t xml:space="preserve">Обеспечение поставки урановой продукции из РК на территорию РФ </t>
  </si>
  <si>
    <t>ҚР-дан РФ аумағына уран өнімін жеткізуді қамтамасыз ету</t>
  </si>
  <si>
    <t>1 У</t>
  </si>
  <si>
    <t>2 У</t>
  </si>
  <si>
    <t>4 Р</t>
  </si>
  <si>
    <t>5 Р</t>
  </si>
  <si>
    <t xml:space="preserve">6 Р </t>
  </si>
  <si>
    <t xml:space="preserve">7 Т </t>
  </si>
  <si>
    <t xml:space="preserve">8 Т </t>
  </si>
  <si>
    <t>9 Т</t>
  </si>
  <si>
    <t xml:space="preserve">10 Т </t>
  </si>
  <si>
    <t xml:space="preserve">11 Т </t>
  </si>
  <si>
    <t xml:space="preserve">12 Т </t>
  </si>
  <si>
    <t xml:space="preserve">13  Т </t>
  </si>
  <si>
    <t xml:space="preserve">14 Т </t>
  </si>
  <si>
    <t xml:space="preserve">15 Т </t>
  </si>
  <si>
    <t xml:space="preserve">16 Т </t>
  </si>
  <si>
    <t xml:space="preserve">17 Т </t>
  </si>
  <si>
    <t xml:space="preserve">18 Т </t>
  </si>
  <si>
    <t xml:space="preserve">19 Т </t>
  </si>
  <si>
    <t xml:space="preserve">20 Т </t>
  </si>
  <si>
    <t xml:space="preserve">21 Т </t>
  </si>
  <si>
    <t xml:space="preserve">22 Т </t>
  </si>
  <si>
    <t xml:space="preserve">23 Т </t>
  </si>
  <si>
    <t xml:space="preserve">24 Т </t>
  </si>
  <si>
    <t xml:space="preserve">25 Т </t>
  </si>
  <si>
    <t xml:space="preserve">26 Т </t>
  </si>
  <si>
    <t xml:space="preserve">27 Т </t>
  </si>
  <si>
    <t xml:space="preserve">28 Т </t>
  </si>
  <si>
    <t xml:space="preserve">29 Т </t>
  </si>
  <si>
    <t>3- У</t>
  </si>
  <si>
    <t>04.2024</t>
  </si>
  <si>
    <t>07.2024</t>
  </si>
  <si>
    <t>06.2024</t>
  </si>
  <si>
    <t>180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</si>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</sst>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"/>
    <numFmt numFmtId="165" formatCode="_-* #,##0.000_-;\-* #,##0.000_-;_-* &quot;-&quot;??_-;_-@_-"/>
    <numFmt numFmtId="166" formatCode="_-* #,##0.00\ _₽_-;\-* #,##0.00\ _₽_-;_-* &quot;-&quot;??\ _₽_-;_-@_-"/>
  </numFmts>
  <fonts count="14" x14ac:knownFonts="1">
    <font>
      <sz val="11"/>
      <color indexed="8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/>
    <xf numFmtId="49" fontId="0" fillId="0" borderId="0" xfId="0" applyNumberFormat="1"/>
    <xf numFmtId="49" fontId="3" fillId="0" borderId="0" xfId="0" applyNumberFormat="1" applyFont="1"/>
    <xf numFmtId="49" fontId="3" fillId="0" borderId="11" xfId="0" applyNumberFormat="1" applyFont="1" applyBorder="1" applyAlignment="1"/>
    <xf numFmtId="49" fontId="5" fillId="0" borderId="0" xfId="0" applyNumberFormat="1" applyFont="1" applyAlignment="1">
      <alignment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 wrapText="1"/>
    </xf>
    <xf numFmtId="43" fontId="3" fillId="2" borderId="1" xfId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wrapText="1"/>
    </xf>
    <xf numFmtId="49" fontId="0" fillId="2" borderId="1" xfId="0" applyNumberFormat="1" applyFill="1" applyBorder="1" applyAlignment="1">
      <alignment wrapText="1"/>
    </xf>
    <xf numFmtId="49" fontId="0" fillId="2" borderId="0" xfId="0" applyNumberFormat="1" applyFill="1"/>
    <xf numFmtId="49" fontId="0" fillId="0" borderId="0" xfId="0" applyNumberForma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8" fillId="2" borderId="1" xfId="0" applyNumberFormat="1" applyFont="1" applyFill="1" applyBorder="1" applyAlignment="1">
      <alignment wrapText="1"/>
    </xf>
    <xf numFmtId="49" fontId="6" fillId="0" borderId="1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49" fontId="6" fillId="0" borderId="13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43" fontId="3" fillId="2" borderId="1" xfId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wrapText="1"/>
    </xf>
    <xf numFmtId="43" fontId="3" fillId="2" borderId="4" xfId="1" applyFont="1" applyFill="1" applyBorder="1" applyAlignment="1">
      <alignment horizontal="right" wrapText="1"/>
    </xf>
    <xf numFmtId="0" fontId="0" fillId="0" borderId="0" xfId="0" applyBorder="1"/>
    <xf numFmtId="49" fontId="3" fillId="2" borderId="4" xfId="0" applyNumberFormat="1" applyFont="1" applyFill="1" applyBorder="1" applyAlignment="1"/>
    <xf numFmtId="165" fontId="0" fillId="0" borderId="1" xfId="1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165" fontId="0" fillId="0" borderId="4" xfId="1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0" fillId="0" borderId="1" xfId="0" applyBorder="1" applyAlignment="1"/>
    <xf numFmtId="0" fontId="9" fillId="0" borderId="15" xfId="0" applyFont="1" applyBorder="1" applyAlignment="1">
      <alignment horizontal="left" vertical="top"/>
    </xf>
    <xf numFmtId="0" fontId="2" fillId="2" borderId="4" xfId="0" applyNumberFormat="1" applyFont="1" applyFill="1" applyBorder="1" applyAlignment="1"/>
    <xf numFmtId="0" fontId="2" fillId="2" borderId="1" xfId="0" applyNumberFormat="1" applyFont="1" applyFill="1" applyBorder="1" applyAlignment="1"/>
    <xf numFmtId="0" fontId="0" fillId="0" borderId="4" xfId="0" applyBorder="1" applyAlignment="1"/>
    <xf numFmtId="0" fontId="9" fillId="0" borderId="1" xfId="0" applyFont="1" applyBorder="1" applyAlignment="1">
      <alignment horizontal="left" vertical="top"/>
    </xf>
    <xf numFmtId="166" fontId="0" fillId="0" borderId="1" xfId="0" applyNumberFormat="1" applyBorder="1" applyAlignment="1"/>
    <xf numFmtId="0" fontId="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/>
    </xf>
    <xf numFmtId="43" fontId="0" fillId="0" borderId="0" xfId="0" applyNumberFormat="1"/>
    <xf numFmtId="166" fontId="0" fillId="0" borderId="9" xfId="0" applyNumberFormat="1" applyFill="1" applyBorder="1" applyAlignment="1"/>
    <xf numFmtId="49" fontId="0" fillId="0" borderId="0" xfId="0" applyNumberFormat="1" applyFill="1"/>
    <xf numFmtId="49" fontId="3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wrapText="1"/>
    </xf>
    <xf numFmtId="49" fontId="3" fillId="0" borderId="3" xfId="0" applyNumberFormat="1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right" wrapText="1"/>
    </xf>
    <xf numFmtId="43" fontId="12" fillId="0" borderId="1" xfId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49" fontId="8" fillId="0" borderId="1" xfId="0" applyNumberFormat="1" applyFon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43" fontId="3" fillId="0" borderId="1" xfId="1" applyFont="1" applyFill="1" applyBorder="1" applyAlignment="1">
      <alignment horizontal="right" wrapText="1"/>
    </xf>
    <xf numFmtId="49" fontId="3" fillId="0" borderId="4" xfId="0" applyNumberFormat="1" applyFont="1" applyFill="1" applyBorder="1" applyAlignment="1">
      <alignment horizontal="left" wrapText="1"/>
    </xf>
    <xf numFmtId="49" fontId="3" fillId="0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/>
    <xf numFmtId="0" fontId="9" fillId="0" borderId="15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wrapText="1"/>
    </xf>
    <xf numFmtId="2" fontId="3" fillId="0" borderId="4" xfId="0" applyNumberFormat="1" applyFont="1" applyFill="1" applyBorder="1" applyAlignment="1">
      <alignment horizontal="right" wrapText="1"/>
    </xf>
    <xf numFmtId="43" fontId="12" fillId="0" borderId="4" xfId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49" fontId="8" fillId="0" borderId="4" xfId="0" applyNumberFormat="1" applyFont="1" applyFill="1" applyBorder="1" applyAlignment="1">
      <alignment wrapText="1"/>
    </xf>
    <xf numFmtId="49" fontId="0" fillId="0" borderId="4" xfId="0" applyNumberFormat="1" applyFill="1" applyBorder="1" applyAlignment="1">
      <alignment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wrapText="1"/>
    </xf>
    <xf numFmtId="49" fontId="0" fillId="2" borderId="1" xfId="0" applyNumberFormat="1" applyFill="1" applyBorder="1"/>
    <xf numFmtId="49" fontId="0" fillId="0" borderId="1" xfId="0" applyNumberFormat="1" applyFill="1" applyBorder="1"/>
    <xf numFmtId="0" fontId="0" fillId="2" borderId="1" xfId="0" applyFill="1" applyBorder="1" applyAlignment="1"/>
    <xf numFmtId="49" fontId="3" fillId="2" borderId="4" xfId="0" applyNumberFormat="1" applyFont="1" applyFill="1" applyBorder="1" applyAlignment="1">
      <alignment horizontal="left"/>
    </xf>
    <xf numFmtId="0" fontId="9" fillId="2" borderId="15" xfId="0" applyFont="1" applyFill="1" applyBorder="1" applyAlignment="1">
      <alignment horizontal="left" vertical="top"/>
    </xf>
    <xf numFmtId="165" fontId="0" fillId="2" borderId="1" xfId="1" applyNumberFormat="1" applyFont="1" applyFill="1" applyBorder="1" applyAlignment="1">
      <alignment horizontal="center"/>
    </xf>
    <xf numFmtId="43" fontId="3" fillId="2" borderId="4" xfId="1" applyFont="1" applyFill="1" applyBorder="1" applyAlignment="1">
      <alignment horizontal="right"/>
    </xf>
    <xf numFmtId="166" fontId="0" fillId="2" borderId="1" xfId="0" applyNumberFormat="1" applyFill="1" applyBorder="1" applyAlignment="1"/>
    <xf numFmtId="2" fontId="3" fillId="2" borderId="1" xfId="0" applyNumberFormat="1" applyFont="1" applyFill="1" applyBorder="1" applyAlignment="1">
      <alignment horizontal="right"/>
    </xf>
    <xf numFmtId="0" fontId="0" fillId="2" borderId="0" xfId="0" applyFill="1" applyAlignment="1"/>
    <xf numFmtId="0" fontId="0" fillId="2" borderId="1" xfId="0" applyFill="1" applyBorder="1"/>
    <xf numFmtId="0" fontId="0" fillId="2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stru.kz/code_new.jsp?&amp;t=%D0%B3%D0%B2%D0%BE%D0%B7%D0%B4%D1%8C&amp;s=common&amp;p=10&amp;n=0&amp;S=259314%2E900&amp;N=%D0%93%D0%B2%D0%BE%D0%B7%D0%B4%D1%8C%20%D1%81%D1%82%D1%80%D0%BE%D0%B8%D1%82%D0%B5%D0%BB%D1%8C%D0%BD%D1%8B%D0%B9&amp;fc=1&amp;fg=1&amp;new=259314.900.000042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enstru.kz/code_new.jsp?&amp;t=%D1%83%D1%80%D0%B0%D0%BD&amp;s=common&amp;p=10&amp;n=0&amp;S=09%2E90%2E19%2E000&amp;N=%D0%A0%D0%B0%D0%B1%D0%BE%D1%82%D1%8B%20%D0%BF%D0%BE%20%D0%BF%D0%B5%D1%80%D0%B5%D1%80%D0%B0%D0%B1%D0%BE%D1%82%D0%BA%D0%B5%20%D1%83%D1%80%D0%B0%D0%BD%D0%BE%D1%81%D0%BE%D0%B4%D0%B5%D1%80%D0%B6%D0%B0%D1%89%D0%B8%D1%85%20%D0%BC%D0%B0%D1%82%D0%B5%D1%80%D0%B8%D0%B0%D0%BB%D0%BE%D0%B2/%D1%81%D1%8B%D1%80%D1%8C%D1%8F&amp;fc=1&amp;fg=0&amp;new=099019.000.000001" TargetMode="External"/><Relationship Id="rId1" Type="http://schemas.openxmlformats.org/officeDocument/2006/relationships/hyperlink" Target="https://enstru.kz/code_new.jsp?&amp;t=%D1%83%D1%80%D0%B0%D0%BD&amp;s=common&amp;p=10&amp;n=0&amp;S=09%2E90%2E19%2E000&amp;N=%D0%A0%D0%B0%D0%B1%D0%BE%D1%82%D1%8B%20%D0%BF%D0%BE%20%D0%BF%D0%B5%D1%80%D0%B5%D1%80%D0%B0%D0%B1%D0%BE%D1%82%D0%BA%D0%B5%20%D1%83%D1%80%D0%B0%D0%BD%D0%BE%D1%81%D0%BE%D0%B4%D0%B5%D1%80%D0%B6%D0%B0%D1%89%D0%B8%D1%85%20%D0%BC%D0%B0%D1%82%D0%B5%D1%80%D0%B8%D0%B0%D0%BB%D0%BE%D0%B2/%D1%81%D1%8B%D1%80%D1%8C%D1%8F&amp;fc=1&amp;fg=0&amp;new=099019.000.00000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nstru.kz/code_new.jsp?&amp;t=%D0%A4%D0%BB%D0%B0%D0%BD%D0%B5%D1%86&amp;s=common&amp;p=10&amp;n=4&amp;S=242040%2E750&amp;N=%D0%A4%D0%BB%D0%B0%D0%BD%D0%B5%D1%86&amp;fc=1&amp;fg=1&amp;new=242040.750.000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542"/>
  <sheetViews>
    <sheetView tabSelected="1" zoomScale="80" zoomScaleNormal="80" workbookViewId="0">
      <selection activeCell="I25" sqref="I25"/>
    </sheetView>
  </sheetViews>
  <sheetFormatPr defaultRowHeight="15" x14ac:dyDescent="0.25"/>
  <cols>
    <col min="2" max="2" width="19.28515625" customWidth="1"/>
    <col min="3" max="3" width="63.28515625" style="2" customWidth="1"/>
    <col min="4" max="4" width="29" style="1" customWidth="1"/>
    <col min="5" max="5" width="9.42578125" style="3" customWidth="1"/>
    <col min="6" max="6" width="15" style="1" customWidth="1"/>
    <col min="7" max="7" width="11.5703125" style="1" customWidth="1"/>
    <col min="8" max="8" width="9.5703125" style="24" customWidth="1"/>
    <col min="9" max="9" width="13" customWidth="1"/>
    <col min="10" max="13" width="12.85546875" customWidth="1"/>
    <col min="14" max="14" width="25.5703125" customWidth="1"/>
    <col min="15" max="22" width="12.85546875" customWidth="1"/>
    <col min="23" max="23" width="15.7109375" customWidth="1"/>
    <col min="24" max="24" width="18.5703125" customWidth="1"/>
    <col min="25" max="25" width="6.85546875" customWidth="1"/>
    <col min="26" max="26" width="23.85546875" style="24" customWidth="1"/>
    <col min="27" max="27" width="15.5703125" customWidth="1"/>
    <col min="28" max="28" width="22.7109375" customWidth="1"/>
    <col min="29" max="29" width="26.28515625" customWidth="1"/>
    <col min="30" max="30" width="12.7109375" customWidth="1"/>
    <col min="31" max="31" width="12" customWidth="1"/>
    <col min="32" max="32" width="13.140625" customWidth="1"/>
    <col min="33" max="33" width="9.140625" customWidth="1"/>
    <col min="34" max="34" width="27.5703125" customWidth="1"/>
    <col min="35" max="35" width="108.28515625" style="32" customWidth="1"/>
    <col min="36" max="36" width="17.42578125" customWidth="1"/>
    <col min="37" max="37" width="21.7109375" customWidth="1"/>
    <col min="38" max="38" width="28.5703125" customWidth="1"/>
  </cols>
  <sheetData>
    <row r="1" spans="1:44" s="5" customFormat="1" x14ac:dyDescent="0.25">
      <c r="H1" s="21"/>
      <c r="Z1" s="21"/>
      <c r="AI1" s="31"/>
    </row>
    <row r="2" spans="1:44" s="6" customFormat="1" ht="21.75" customHeight="1" x14ac:dyDescent="0.3">
      <c r="B2" s="82" t="s">
        <v>102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31"/>
    </row>
    <row r="3" spans="1:44" s="6" customFormat="1" ht="51" customHeight="1" x14ac:dyDescent="0.3">
      <c r="B3" s="83" t="s">
        <v>8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31"/>
    </row>
    <row r="4" spans="1:44" s="6" customFormat="1" x14ac:dyDescent="0.25">
      <c r="B4" s="8"/>
      <c r="C4" s="8"/>
      <c r="D4" s="8"/>
      <c r="E4" s="8"/>
      <c r="F4" s="8"/>
      <c r="G4" s="8"/>
      <c r="H4" s="2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22"/>
      <c r="AA4" s="8"/>
      <c r="AB4" s="8"/>
      <c r="AC4" s="8"/>
      <c r="AD4" s="8"/>
      <c r="AE4" s="8"/>
      <c r="AF4" s="8"/>
      <c r="AG4" s="7"/>
      <c r="AH4" s="5"/>
      <c r="AI4" s="31"/>
    </row>
    <row r="5" spans="1:44" s="6" customFormat="1" ht="32.25" customHeight="1" x14ac:dyDescent="0.25">
      <c r="B5" s="84" t="s">
        <v>21</v>
      </c>
      <c r="C5" s="84" t="s">
        <v>22</v>
      </c>
      <c r="D5" s="84" t="s">
        <v>23</v>
      </c>
      <c r="E5" s="84" t="s">
        <v>0</v>
      </c>
      <c r="F5" s="87" t="s">
        <v>24</v>
      </c>
      <c r="G5" s="87" t="s">
        <v>6</v>
      </c>
      <c r="H5" s="87" t="s">
        <v>1</v>
      </c>
      <c r="I5" s="87" t="s">
        <v>25</v>
      </c>
      <c r="J5" s="87" t="s">
        <v>26</v>
      </c>
      <c r="K5" s="87" t="s">
        <v>27</v>
      </c>
      <c r="L5" s="87" t="s">
        <v>28</v>
      </c>
      <c r="M5" s="87" t="s">
        <v>29</v>
      </c>
      <c r="N5" s="87" t="s">
        <v>30</v>
      </c>
      <c r="O5" s="87" t="s">
        <v>2</v>
      </c>
      <c r="P5" s="91" t="s">
        <v>31</v>
      </c>
      <c r="Q5" s="92"/>
      <c r="R5" s="92"/>
      <c r="S5" s="92"/>
      <c r="T5" s="93"/>
      <c r="U5" s="94" t="s">
        <v>3</v>
      </c>
      <c r="V5" s="95"/>
      <c r="W5" s="96"/>
      <c r="X5" s="87" t="s">
        <v>32</v>
      </c>
      <c r="Y5" s="87" t="s">
        <v>33</v>
      </c>
      <c r="Z5" s="90" t="s">
        <v>101</v>
      </c>
      <c r="AA5" s="90"/>
      <c r="AB5" s="90"/>
      <c r="AC5" s="90"/>
      <c r="AD5" s="90" t="s">
        <v>104</v>
      </c>
      <c r="AE5" s="90"/>
      <c r="AF5" s="90"/>
      <c r="AG5" s="91" t="s">
        <v>34</v>
      </c>
      <c r="AH5" s="90" t="s">
        <v>35</v>
      </c>
      <c r="AI5" s="90"/>
      <c r="AJ5" s="91" t="s">
        <v>36</v>
      </c>
      <c r="AK5" s="92"/>
      <c r="AL5" s="92"/>
      <c r="AM5" s="92"/>
      <c r="AN5" s="92"/>
      <c r="AO5" s="92"/>
      <c r="AP5" s="92"/>
      <c r="AQ5" s="92"/>
      <c r="AR5" s="93"/>
    </row>
    <row r="6" spans="1:44" s="6" customFormat="1" ht="30.75" customHeight="1" x14ac:dyDescent="0.25">
      <c r="B6" s="85"/>
      <c r="C6" s="85"/>
      <c r="D6" s="85"/>
      <c r="E6" s="85"/>
      <c r="F6" s="88"/>
      <c r="G6" s="88"/>
      <c r="H6" s="88"/>
      <c r="I6" s="88"/>
      <c r="J6" s="88"/>
      <c r="K6" s="88"/>
      <c r="L6" s="88"/>
      <c r="M6" s="88"/>
      <c r="N6" s="88"/>
      <c r="O6" s="88"/>
      <c r="P6" s="91" t="s">
        <v>37</v>
      </c>
      <c r="Q6" s="93"/>
      <c r="R6" s="4" t="s">
        <v>38</v>
      </c>
      <c r="S6" s="91" t="s">
        <v>39</v>
      </c>
      <c r="T6" s="93"/>
      <c r="U6" s="97"/>
      <c r="V6" s="98"/>
      <c r="W6" s="99"/>
      <c r="X6" s="88"/>
      <c r="Y6" s="88"/>
      <c r="Z6" s="90" t="s">
        <v>4</v>
      </c>
      <c r="AA6" s="90" t="s">
        <v>5</v>
      </c>
      <c r="AB6" s="90" t="s">
        <v>40</v>
      </c>
      <c r="AC6" s="90" t="s">
        <v>41</v>
      </c>
      <c r="AD6" s="90" t="s">
        <v>4</v>
      </c>
      <c r="AE6" s="90" t="s">
        <v>40</v>
      </c>
      <c r="AF6" s="90" t="s">
        <v>41</v>
      </c>
      <c r="AG6" s="91"/>
      <c r="AH6" s="90" t="s">
        <v>42</v>
      </c>
      <c r="AI6" s="90" t="s">
        <v>43</v>
      </c>
      <c r="AJ6" s="91" t="s">
        <v>44</v>
      </c>
      <c r="AK6" s="92"/>
      <c r="AL6" s="93"/>
      <c r="AM6" s="91" t="s">
        <v>45</v>
      </c>
      <c r="AN6" s="92"/>
      <c r="AO6" s="93"/>
      <c r="AP6" s="91" t="s">
        <v>46</v>
      </c>
      <c r="AQ6" s="92"/>
      <c r="AR6" s="93"/>
    </row>
    <row r="7" spans="1:44" s="9" customFormat="1" ht="70.900000000000006" customHeight="1" x14ac:dyDescent="0.25">
      <c r="A7" s="9" t="s">
        <v>253</v>
      </c>
      <c r="B7" s="86"/>
      <c r="C7" s="86"/>
      <c r="D7" s="86"/>
      <c r="E7" s="86"/>
      <c r="F7" s="89"/>
      <c r="G7" s="89"/>
      <c r="H7" s="89"/>
      <c r="I7" s="89"/>
      <c r="J7" s="89"/>
      <c r="K7" s="89"/>
      <c r="L7" s="89"/>
      <c r="M7" s="89"/>
      <c r="N7" s="89"/>
      <c r="O7" s="89"/>
      <c r="P7" s="4" t="s">
        <v>47</v>
      </c>
      <c r="Q7" s="4" t="s">
        <v>48</v>
      </c>
      <c r="R7" s="4" t="s">
        <v>49</v>
      </c>
      <c r="S7" s="4" t="s">
        <v>50</v>
      </c>
      <c r="T7" s="4" t="s">
        <v>49</v>
      </c>
      <c r="U7" s="4" t="s">
        <v>51</v>
      </c>
      <c r="V7" s="4" t="s">
        <v>52</v>
      </c>
      <c r="W7" s="4" t="s">
        <v>53</v>
      </c>
      <c r="X7" s="89"/>
      <c r="Y7" s="89"/>
      <c r="Z7" s="90"/>
      <c r="AA7" s="90"/>
      <c r="AB7" s="90"/>
      <c r="AC7" s="90"/>
      <c r="AD7" s="90"/>
      <c r="AE7" s="90"/>
      <c r="AF7" s="90"/>
      <c r="AG7" s="91"/>
      <c r="AH7" s="90"/>
      <c r="AI7" s="90"/>
      <c r="AJ7" s="4" t="s">
        <v>54</v>
      </c>
      <c r="AK7" s="4" t="s">
        <v>55</v>
      </c>
      <c r="AL7" s="4" t="s">
        <v>56</v>
      </c>
      <c r="AM7" s="4" t="s">
        <v>54</v>
      </c>
      <c r="AN7" s="4" t="s">
        <v>55</v>
      </c>
      <c r="AO7" s="4" t="s">
        <v>56</v>
      </c>
      <c r="AP7" s="4" t="s">
        <v>54</v>
      </c>
      <c r="AQ7" s="4" t="s">
        <v>55</v>
      </c>
      <c r="AR7" s="4" t="s">
        <v>56</v>
      </c>
    </row>
    <row r="8" spans="1:44" s="12" customFormat="1" ht="14.25" customHeight="1" x14ac:dyDescent="0.2">
      <c r="A8" s="100"/>
      <c r="B8" s="28" t="s">
        <v>57</v>
      </c>
      <c r="C8" s="11" t="s">
        <v>58</v>
      </c>
      <c r="D8" s="10" t="s">
        <v>9</v>
      </c>
      <c r="E8" s="10" t="s">
        <v>12</v>
      </c>
      <c r="F8" s="11" t="s">
        <v>59</v>
      </c>
      <c r="G8" s="10" t="s">
        <v>60</v>
      </c>
      <c r="H8" s="10" t="s">
        <v>61</v>
      </c>
      <c r="I8" s="11" t="s">
        <v>62</v>
      </c>
      <c r="J8" s="10" t="s">
        <v>63</v>
      </c>
      <c r="K8" s="10" t="s">
        <v>64</v>
      </c>
      <c r="L8" s="11" t="s">
        <v>65</v>
      </c>
      <c r="M8" s="10" t="s">
        <v>66</v>
      </c>
      <c r="N8" s="10" t="s">
        <v>67</v>
      </c>
      <c r="O8" s="11" t="s">
        <v>68</v>
      </c>
      <c r="P8" s="10" t="s">
        <v>69</v>
      </c>
      <c r="Q8" s="10" t="s">
        <v>70</v>
      </c>
      <c r="R8" s="11" t="s">
        <v>71</v>
      </c>
      <c r="S8" s="10" t="s">
        <v>72</v>
      </c>
      <c r="T8" s="10" t="s">
        <v>73</v>
      </c>
      <c r="U8" s="11" t="s">
        <v>74</v>
      </c>
      <c r="V8" s="10" t="s">
        <v>75</v>
      </c>
      <c r="W8" s="10" t="s">
        <v>76</v>
      </c>
      <c r="X8" s="11" t="s">
        <v>77</v>
      </c>
      <c r="Y8" s="10" t="s">
        <v>78</v>
      </c>
      <c r="Z8" s="10" t="s">
        <v>79</v>
      </c>
      <c r="AA8" s="11" t="s">
        <v>80</v>
      </c>
      <c r="AB8" s="10" t="s">
        <v>81</v>
      </c>
      <c r="AC8" s="10" t="s">
        <v>82</v>
      </c>
      <c r="AD8" s="11" t="s">
        <v>83</v>
      </c>
      <c r="AE8" s="10" t="s">
        <v>84</v>
      </c>
      <c r="AF8" s="10" t="s">
        <v>85</v>
      </c>
      <c r="AG8" s="11" t="s">
        <v>86</v>
      </c>
      <c r="AH8" s="10" t="s">
        <v>87</v>
      </c>
      <c r="AI8" s="26" t="s">
        <v>88</v>
      </c>
      <c r="AJ8" s="11" t="s">
        <v>89</v>
      </c>
      <c r="AK8" s="10" t="s">
        <v>90</v>
      </c>
      <c r="AL8" s="10" t="s">
        <v>91</v>
      </c>
      <c r="AM8" s="11" t="s">
        <v>92</v>
      </c>
      <c r="AN8" s="10" t="s">
        <v>93</v>
      </c>
      <c r="AO8" s="10" t="s">
        <v>94</v>
      </c>
      <c r="AP8" s="11" t="s">
        <v>95</v>
      </c>
      <c r="AQ8" s="10" t="s">
        <v>96</v>
      </c>
      <c r="AR8" s="10" t="s">
        <v>97</v>
      </c>
    </row>
    <row r="9" spans="1:44" s="20" customFormat="1" ht="15" customHeight="1" x14ac:dyDescent="0.25">
      <c r="A9" s="101" t="s">
        <v>220</v>
      </c>
      <c r="B9" s="29" t="s">
        <v>13</v>
      </c>
      <c r="C9" s="13" t="s">
        <v>14</v>
      </c>
      <c r="D9" s="13" t="s">
        <v>14</v>
      </c>
      <c r="E9" s="13" t="s">
        <v>10</v>
      </c>
      <c r="F9" s="13" t="s">
        <v>15</v>
      </c>
      <c r="G9" s="13"/>
      <c r="H9" s="30">
        <v>90</v>
      </c>
      <c r="I9" s="13" t="s">
        <v>98</v>
      </c>
      <c r="J9" s="13" t="s">
        <v>116</v>
      </c>
      <c r="K9" s="13" t="s">
        <v>250</v>
      </c>
      <c r="L9" s="13" t="s">
        <v>117</v>
      </c>
      <c r="M9" s="27">
        <v>750000000</v>
      </c>
      <c r="N9" s="13" t="s">
        <v>116</v>
      </c>
      <c r="O9" s="13" t="s">
        <v>103</v>
      </c>
      <c r="P9" s="13"/>
      <c r="Q9" s="13"/>
      <c r="R9" s="13" t="s">
        <v>100</v>
      </c>
      <c r="S9" s="13"/>
      <c r="T9" s="13"/>
      <c r="U9" s="15">
        <v>0</v>
      </c>
      <c r="V9" s="15">
        <v>100</v>
      </c>
      <c r="W9" s="15">
        <v>0</v>
      </c>
      <c r="X9" s="13"/>
      <c r="Y9" s="14" t="s">
        <v>11</v>
      </c>
      <c r="Z9" s="23"/>
      <c r="AA9" s="16"/>
      <c r="AB9" s="17">
        <v>27280000</v>
      </c>
      <c r="AC9" s="17">
        <f t="shared" ref="AC9" si="0">AB9*1.12</f>
        <v>30553600.000000004</v>
      </c>
      <c r="AD9" s="18"/>
      <c r="AE9" s="16">
        <f t="shared" ref="AE9" si="1">AD9*AA9</f>
        <v>0</v>
      </c>
      <c r="AF9" s="16">
        <f t="shared" ref="AF9" si="2">IF(Y9="С НДС",AE9*1.12,AE9)</f>
        <v>0</v>
      </c>
      <c r="AG9" s="13" t="s">
        <v>99</v>
      </c>
      <c r="AH9" s="25" t="s">
        <v>106</v>
      </c>
      <c r="AI9" s="13" t="s">
        <v>14</v>
      </c>
      <c r="AJ9" s="19"/>
      <c r="AK9" s="19"/>
      <c r="AL9" s="19"/>
      <c r="AM9" s="19"/>
      <c r="AN9" s="19"/>
      <c r="AO9" s="19"/>
      <c r="AP9" s="19"/>
      <c r="AQ9" s="19"/>
      <c r="AR9" s="19"/>
    </row>
    <row r="10" spans="1:44" s="20" customFormat="1" ht="15" customHeight="1" x14ac:dyDescent="0.25">
      <c r="A10" s="101" t="s">
        <v>221</v>
      </c>
      <c r="B10" s="29" t="s">
        <v>209</v>
      </c>
      <c r="C10" s="51" t="s">
        <v>210</v>
      </c>
      <c r="D10" s="52" t="s">
        <v>211</v>
      </c>
      <c r="E10" s="53" t="s">
        <v>10</v>
      </c>
      <c r="F10" s="53" t="s">
        <v>212</v>
      </c>
      <c r="G10" s="53"/>
      <c r="H10" s="30" t="s">
        <v>213</v>
      </c>
      <c r="I10" s="13" t="s">
        <v>98</v>
      </c>
      <c r="J10" s="13" t="s">
        <v>116</v>
      </c>
      <c r="K10" s="13" t="s">
        <v>214</v>
      </c>
      <c r="L10" s="13" t="s">
        <v>216</v>
      </c>
      <c r="M10" s="27"/>
      <c r="N10" s="13" t="s">
        <v>215</v>
      </c>
      <c r="O10" s="13"/>
      <c r="P10" s="13"/>
      <c r="Q10" s="13"/>
      <c r="R10" s="13" t="s">
        <v>100</v>
      </c>
      <c r="S10" s="13"/>
      <c r="T10" s="13"/>
      <c r="U10" s="15">
        <v>0</v>
      </c>
      <c r="V10" s="15">
        <v>100</v>
      </c>
      <c r="W10" s="15"/>
      <c r="X10" s="13"/>
      <c r="Y10" s="14" t="s">
        <v>217</v>
      </c>
      <c r="Z10" s="23"/>
      <c r="AA10" s="16"/>
      <c r="AB10" s="17">
        <v>49075256.049999997</v>
      </c>
      <c r="AC10" s="17">
        <v>49075256.049999997</v>
      </c>
      <c r="AD10" s="18"/>
      <c r="AE10" s="16">
        <v>0</v>
      </c>
      <c r="AF10" s="16">
        <v>0</v>
      </c>
      <c r="AG10" s="13" t="s">
        <v>99</v>
      </c>
      <c r="AH10" s="25" t="s">
        <v>219</v>
      </c>
      <c r="AI10" s="13" t="s">
        <v>218</v>
      </c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 s="20" customFormat="1" ht="15" customHeight="1" x14ac:dyDescent="0.25">
      <c r="A11" s="101" t="s">
        <v>248</v>
      </c>
      <c r="B11" s="29" t="s">
        <v>16</v>
      </c>
      <c r="C11" s="13" t="s">
        <v>17</v>
      </c>
      <c r="D11" s="13" t="s">
        <v>18</v>
      </c>
      <c r="E11" s="13" t="s">
        <v>10</v>
      </c>
      <c r="F11" s="13" t="s">
        <v>7</v>
      </c>
      <c r="G11" s="13"/>
      <c r="H11" s="30">
        <v>90</v>
      </c>
      <c r="I11" s="13" t="s">
        <v>98</v>
      </c>
      <c r="J11" s="13" t="s">
        <v>116</v>
      </c>
      <c r="K11" s="13" t="s">
        <v>249</v>
      </c>
      <c r="L11" s="13" t="s">
        <v>117</v>
      </c>
      <c r="M11" s="27">
        <v>610000000</v>
      </c>
      <c r="N11" s="13" t="s">
        <v>115</v>
      </c>
      <c r="O11" s="13" t="s">
        <v>103</v>
      </c>
      <c r="P11" s="13"/>
      <c r="Q11" s="13"/>
      <c r="R11" s="13" t="s">
        <v>100</v>
      </c>
      <c r="S11" s="13"/>
      <c r="T11" s="13"/>
      <c r="U11" s="15">
        <v>0</v>
      </c>
      <c r="V11" s="15">
        <v>100</v>
      </c>
      <c r="W11" s="15">
        <v>0</v>
      </c>
      <c r="X11" s="13" t="s">
        <v>19</v>
      </c>
      <c r="Y11" s="14" t="s">
        <v>11</v>
      </c>
      <c r="Z11" s="33">
        <f>AB11/AA11</f>
        <v>3441609.0117544625</v>
      </c>
      <c r="AA11" s="16">
        <v>22.97</v>
      </c>
      <c r="AB11" s="17">
        <v>79053759</v>
      </c>
      <c r="AC11" s="17">
        <f t="shared" ref="AC11" si="3">AB11*1.12</f>
        <v>88540210.080000013</v>
      </c>
      <c r="AD11" s="18"/>
      <c r="AE11" s="16">
        <f t="shared" ref="AE11" si="4">AD11*AA11</f>
        <v>0</v>
      </c>
      <c r="AF11" s="16">
        <f t="shared" ref="AF11" si="5">IF(Y11="С НДС",AE11*1.12,AE11)</f>
        <v>0</v>
      </c>
      <c r="AG11" s="13" t="s">
        <v>99</v>
      </c>
      <c r="AH11" s="25"/>
      <c r="AI11" s="13"/>
      <c r="AJ11" s="13" t="s">
        <v>17</v>
      </c>
      <c r="AK11" s="13" t="s">
        <v>105</v>
      </c>
      <c r="AL11" s="13" t="s">
        <v>18</v>
      </c>
      <c r="AM11" s="19"/>
      <c r="AN11" s="19"/>
      <c r="AO11" s="19"/>
      <c r="AP11" s="19"/>
      <c r="AQ11" s="19"/>
      <c r="AR11" s="19"/>
    </row>
    <row r="12" spans="1:44" s="56" customFormat="1" ht="15" customHeight="1" x14ac:dyDescent="0.25">
      <c r="A12" s="102" t="s">
        <v>222</v>
      </c>
      <c r="B12" s="57" t="s">
        <v>107</v>
      </c>
      <c r="C12" s="58" t="s">
        <v>108</v>
      </c>
      <c r="D12" s="58" t="s">
        <v>108</v>
      </c>
      <c r="E12" s="58" t="s">
        <v>10</v>
      </c>
      <c r="F12" s="58" t="s">
        <v>109</v>
      </c>
      <c r="G12" s="58"/>
      <c r="H12" s="59">
        <v>90</v>
      </c>
      <c r="I12" s="58" t="s">
        <v>98</v>
      </c>
      <c r="J12" s="58" t="s">
        <v>116</v>
      </c>
      <c r="K12" s="58" t="s">
        <v>251</v>
      </c>
      <c r="L12" s="58" t="s">
        <v>117</v>
      </c>
      <c r="M12" s="60">
        <v>610000000</v>
      </c>
      <c r="N12" s="58" t="s">
        <v>115</v>
      </c>
      <c r="O12" s="58" t="s">
        <v>103</v>
      </c>
      <c r="P12" s="58"/>
      <c r="Q12" s="58"/>
      <c r="R12" s="58" t="s">
        <v>100</v>
      </c>
      <c r="S12" s="58"/>
      <c r="T12" s="58"/>
      <c r="U12" s="61">
        <v>0</v>
      </c>
      <c r="V12" s="61">
        <v>100</v>
      </c>
      <c r="W12" s="61">
        <v>0</v>
      </c>
      <c r="X12" s="58"/>
      <c r="Y12" s="62" t="s">
        <v>11</v>
      </c>
      <c r="Z12" s="63"/>
      <c r="AA12" s="64"/>
      <c r="AB12" s="65">
        <v>741191420.09000003</v>
      </c>
      <c r="AC12" s="65">
        <f>AB12*1.12</f>
        <v>830134390.50080013</v>
      </c>
      <c r="AD12" s="66"/>
      <c r="AE12" s="64">
        <f t="shared" ref="AE12:AE13" si="6">AD12*AA12</f>
        <v>0</v>
      </c>
      <c r="AF12" s="64">
        <f t="shared" ref="AF12:AF13" si="7">IF(Y12="С НДС",AE12*1.12,AE12)</f>
        <v>0</v>
      </c>
      <c r="AG12" s="58" t="s">
        <v>99</v>
      </c>
      <c r="AH12" s="67" t="s">
        <v>110</v>
      </c>
      <c r="AI12" s="58" t="s">
        <v>112</v>
      </c>
      <c r="AJ12" s="58"/>
      <c r="AK12" s="58"/>
      <c r="AL12" s="58"/>
      <c r="AM12" s="68"/>
      <c r="AN12" s="68"/>
      <c r="AO12" s="68"/>
      <c r="AP12" s="68"/>
      <c r="AQ12" s="68"/>
      <c r="AR12" s="68"/>
    </row>
    <row r="13" spans="1:44" s="56" customFormat="1" ht="15" customHeight="1" x14ac:dyDescent="0.25">
      <c r="A13" s="102" t="s">
        <v>223</v>
      </c>
      <c r="B13" s="57" t="s">
        <v>107</v>
      </c>
      <c r="C13" s="58" t="s">
        <v>108</v>
      </c>
      <c r="D13" s="58" t="s">
        <v>108</v>
      </c>
      <c r="E13" s="58" t="s">
        <v>10</v>
      </c>
      <c r="F13" s="58" t="s">
        <v>109</v>
      </c>
      <c r="G13" s="58"/>
      <c r="H13" s="59">
        <v>90</v>
      </c>
      <c r="I13" s="58" t="s">
        <v>98</v>
      </c>
      <c r="J13" s="58" t="s">
        <v>116</v>
      </c>
      <c r="K13" s="58" t="s">
        <v>111</v>
      </c>
      <c r="L13" s="58" t="s">
        <v>117</v>
      </c>
      <c r="M13" s="60">
        <v>610000000</v>
      </c>
      <c r="N13" s="58" t="s">
        <v>115</v>
      </c>
      <c r="O13" s="58" t="s">
        <v>103</v>
      </c>
      <c r="P13" s="58"/>
      <c r="Q13" s="58"/>
      <c r="R13" s="58" t="s">
        <v>100</v>
      </c>
      <c r="S13" s="58"/>
      <c r="T13" s="58"/>
      <c r="U13" s="61">
        <v>0</v>
      </c>
      <c r="V13" s="61">
        <v>100</v>
      </c>
      <c r="W13" s="61">
        <v>0</v>
      </c>
      <c r="X13" s="58"/>
      <c r="Y13" s="62" t="s">
        <v>11</v>
      </c>
      <c r="Z13" s="63"/>
      <c r="AA13" s="64"/>
      <c r="AB13" s="69">
        <v>806031000</v>
      </c>
      <c r="AC13" s="69">
        <f>AB13*1.12</f>
        <v>902754720.00000012</v>
      </c>
      <c r="AD13" s="66"/>
      <c r="AE13" s="64">
        <f t="shared" si="6"/>
        <v>0</v>
      </c>
      <c r="AF13" s="64">
        <f t="shared" si="7"/>
        <v>0</v>
      </c>
      <c r="AG13" s="58" t="s">
        <v>99</v>
      </c>
      <c r="AH13" s="67" t="s">
        <v>110</v>
      </c>
      <c r="AI13" s="58" t="s">
        <v>113</v>
      </c>
      <c r="AJ13" s="58"/>
      <c r="AK13" s="58"/>
      <c r="AL13" s="58"/>
      <c r="AM13" s="68"/>
      <c r="AN13" s="68"/>
      <c r="AO13" s="68"/>
      <c r="AP13" s="68"/>
      <c r="AQ13" s="68"/>
      <c r="AR13" s="68"/>
    </row>
    <row r="14" spans="1:44" s="56" customFormat="1" ht="15" customHeight="1" x14ac:dyDescent="0.25">
      <c r="A14" s="102" t="s">
        <v>224</v>
      </c>
      <c r="B14" s="70" t="s">
        <v>107</v>
      </c>
      <c r="C14" s="71" t="s">
        <v>108</v>
      </c>
      <c r="D14" s="71" t="s">
        <v>108</v>
      </c>
      <c r="E14" s="71" t="s">
        <v>10</v>
      </c>
      <c r="F14" s="71" t="s">
        <v>109</v>
      </c>
      <c r="G14" s="71"/>
      <c r="H14" s="59">
        <v>90</v>
      </c>
      <c r="I14" s="71" t="s">
        <v>98</v>
      </c>
      <c r="J14" s="72" t="s">
        <v>116</v>
      </c>
      <c r="K14" s="71" t="s">
        <v>251</v>
      </c>
      <c r="L14" s="71" t="s">
        <v>117</v>
      </c>
      <c r="M14" s="73">
        <v>610000000</v>
      </c>
      <c r="N14" s="71" t="s">
        <v>115</v>
      </c>
      <c r="O14" s="71" t="s">
        <v>103</v>
      </c>
      <c r="P14" s="71"/>
      <c r="Q14" s="71"/>
      <c r="R14" s="71" t="s">
        <v>100</v>
      </c>
      <c r="S14" s="71"/>
      <c r="T14" s="71"/>
      <c r="U14" s="74">
        <v>0</v>
      </c>
      <c r="V14" s="74">
        <v>100</v>
      </c>
      <c r="W14" s="74">
        <v>0</v>
      </c>
      <c r="X14" s="71"/>
      <c r="Y14" s="75" t="s">
        <v>11</v>
      </c>
      <c r="Z14" s="76"/>
      <c r="AA14" s="77"/>
      <c r="AB14" s="78">
        <v>2589783729.9099998</v>
      </c>
      <c r="AC14" s="78">
        <f>AB14*1.12</f>
        <v>2900557777.4991999</v>
      </c>
      <c r="AD14" s="79"/>
      <c r="AE14" s="77">
        <f t="shared" ref="AE14:AF37" si="8">AD14*AA14</f>
        <v>0</v>
      </c>
      <c r="AF14" s="77">
        <f t="shared" ref="AF14" si="9">IF(Y14="С НДС",AE14*1.12,AE14)</f>
        <v>0</v>
      </c>
      <c r="AG14" s="71" t="s">
        <v>99</v>
      </c>
      <c r="AH14" s="80" t="s">
        <v>110</v>
      </c>
      <c r="AI14" s="71" t="s">
        <v>114</v>
      </c>
      <c r="AJ14" s="71"/>
      <c r="AK14" s="71"/>
      <c r="AL14" s="71"/>
      <c r="AM14" s="81"/>
      <c r="AN14" s="81"/>
      <c r="AO14" s="81"/>
      <c r="AP14" s="81"/>
      <c r="AQ14" s="81"/>
      <c r="AR14" s="81"/>
    </row>
    <row r="15" spans="1:44" s="110" customFormat="1" x14ac:dyDescent="0.25">
      <c r="A15" s="103" t="s">
        <v>225</v>
      </c>
      <c r="B15" s="104" t="s">
        <v>118</v>
      </c>
      <c r="C15" s="37" t="s">
        <v>119</v>
      </c>
      <c r="D15" s="39" t="s">
        <v>120</v>
      </c>
      <c r="E15" s="37" t="s">
        <v>10</v>
      </c>
      <c r="F15" s="37" t="s">
        <v>121</v>
      </c>
      <c r="G15" s="103"/>
      <c r="H15" s="30" t="s">
        <v>213</v>
      </c>
      <c r="I15" s="37" t="s">
        <v>98</v>
      </c>
      <c r="J15" s="37" t="s">
        <v>122</v>
      </c>
      <c r="K15" s="37" t="s">
        <v>20</v>
      </c>
      <c r="L15" s="37" t="s">
        <v>117</v>
      </c>
      <c r="M15" s="105">
        <v>610000000</v>
      </c>
      <c r="N15" s="37" t="s">
        <v>115</v>
      </c>
      <c r="O15" s="37" t="s">
        <v>103</v>
      </c>
      <c r="P15" s="103"/>
      <c r="Q15" s="103"/>
      <c r="R15" s="39" t="s">
        <v>148</v>
      </c>
      <c r="S15" s="103"/>
      <c r="T15" s="103"/>
      <c r="U15" s="46">
        <v>0</v>
      </c>
      <c r="V15" s="46">
        <v>100</v>
      </c>
      <c r="W15" s="46">
        <v>0</v>
      </c>
      <c r="X15" s="39" t="s">
        <v>171</v>
      </c>
      <c r="Y15" s="43" t="s">
        <v>11</v>
      </c>
      <c r="Z15" s="106">
        <v>100</v>
      </c>
      <c r="AA15" s="107">
        <v>1100</v>
      </c>
      <c r="AB15" s="107">
        <f>Z15*AA15</f>
        <v>110000</v>
      </c>
      <c r="AC15" s="108">
        <f>AB15*1.12</f>
        <v>123200.00000000001</v>
      </c>
      <c r="AD15" s="103"/>
      <c r="AE15" s="109">
        <f t="shared" si="8"/>
        <v>0</v>
      </c>
      <c r="AF15" s="109">
        <f t="shared" si="8"/>
        <v>0</v>
      </c>
      <c r="AG15" s="39" t="s">
        <v>99</v>
      </c>
      <c r="AH15" s="41"/>
      <c r="AI15" s="39"/>
      <c r="AJ15" s="37" t="s">
        <v>119</v>
      </c>
      <c r="AK15" s="39" t="s">
        <v>183</v>
      </c>
      <c r="AL15" s="39" t="s">
        <v>120</v>
      </c>
      <c r="AM15" s="103"/>
      <c r="AN15" s="103"/>
      <c r="AO15" s="103"/>
      <c r="AP15" s="103"/>
      <c r="AQ15" s="103"/>
      <c r="AR15" s="103"/>
    </row>
    <row r="16" spans="1:44" s="112" customFormat="1" x14ac:dyDescent="0.25">
      <c r="A16" s="111" t="s">
        <v>226</v>
      </c>
      <c r="B16" s="29" t="s">
        <v>118</v>
      </c>
      <c r="C16" s="37" t="s">
        <v>119</v>
      </c>
      <c r="D16" s="39" t="s">
        <v>252</v>
      </c>
      <c r="E16" s="37" t="s">
        <v>10</v>
      </c>
      <c r="F16" s="37" t="s">
        <v>121</v>
      </c>
      <c r="G16" s="103"/>
      <c r="H16" s="30" t="s">
        <v>213</v>
      </c>
      <c r="I16" s="37" t="s">
        <v>98</v>
      </c>
      <c r="J16" s="37" t="s">
        <v>123</v>
      </c>
      <c r="K16" s="37" t="s">
        <v>20</v>
      </c>
      <c r="L16" s="37" t="s">
        <v>117</v>
      </c>
      <c r="M16" s="105">
        <v>610000000</v>
      </c>
      <c r="N16" s="37" t="s">
        <v>115</v>
      </c>
      <c r="O16" s="37" t="s">
        <v>103</v>
      </c>
      <c r="P16" s="103"/>
      <c r="Q16" s="103"/>
      <c r="R16" s="39" t="s">
        <v>148</v>
      </c>
      <c r="S16" s="103"/>
      <c r="T16" s="103"/>
      <c r="U16" s="46">
        <v>0</v>
      </c>
      <c r="V16" s="46">
        <v>100</v>
      </c>
      <c r="W16" s="46">
        <v>0</v>
      </c>
      <c r="X16" s="39" t="s">
        <v>171</v>
      </c>
      <c r="Y16" s="43" t="s">
        <v>11</v>
      </c>
      <c r="Z16" s="106">
        <v>50</v>
      </c>
      <c r="AA16" s="35">
        <v>1200</v>
      </c>
      <c r="AB16" s="107">
        <f>Z16*AA16</f>
        <v>60000</v>
      </c>
      <c r="AC16" s="108">
        <f t="shared" ref="AC16:AC38" si="10">AB16*1.12</f>
        <v>67200</v>
      </c>
      <c r="AD16" s="111"/>
      <c r="AE16" s="16">
        <f t="shared" si="8"/>
        <v>0</v>
      </c>
      <c r="AF16" s="16">
        <f t="shared" si="8"/>
        <v>0</v>
      </c>
      <c r="AG16" s="39" t="s">
        <v>99</v>
      </c>
      <c r="AH16" s="41"/>
      <c r="AI16" s="13"/>
      <c r="AJ16" s="34" t="s">
        <v>119</v>
      </c>
      <c r="AK16" s="13">
        <v>180</v>
      </c>
      <c r="AL16" s="39">
        <v>180</v>
      </c>
      <c r="AM16" s="111"/>
      <c r="AN16" s="111"/>
      <c r="AO16" s="111"/>
      <c r="AP16" s="111"/>
      <c r="AQ16" s="111"/>
      <c r="AR16" s="111"/>
    </row>
    <row r="17" spans="1:44" s="112" customFormat="1" ht="30" x14ac:dyDescent="0.25">
      <c r="A17" s="111" t="s">
        <v>227</v>
      </c>
      <c r="B17" s="29" t="s">
        <v>130</v>
      </c>
      <c r="C17" s="34" t="s">
        <v>131</v>
      </c>
      <c r="D17" s="39" t="s">
        <v>203</v>
      </c>
      <c r="E17" s="37" t="s">
        <v>10</v>
      </c>
      <c r="F17" s="37" t="s">
        <v>121</v>
      </c>
      <c r="G17" s="103"/>
      <c r="H17" s="30" t="s">
        <v>213</v>
      </c>
      <c r="I17" s="37" t="s">
        <v>98</v>
      </c>
      <c r="J17" s="37" t="s">
        <v>124</v>
      </c>
      <c r="K17" s="37" t="s">
        <v>20</v>
      </c>
      <c r="L17" s="37" t="s">
        <v>117</v>
      </c>
      <c r="M17" s="105">
        <v>610000000</v>
      </c>
      <c r="N17" s="37" t="s">
        <v>115</v>
      </c>
      <c r="O17" s="37" t="s">
        <v>103</v>
      </c>
      <c r="P17" s="103"/>
      <c r="Q17" s="103"/>
      <c r="R17" s="39" t="s">
        <v>148</v>
      </c>
      <c r="S17" s="103"/>
      <c r="T17" s="103"/>
      <c r="U17" s="46">
        <v>0</v>
      </c>
      <c r="V17" s="46">
        <v>100</v>
      </c>
      <c r="W17" s="46">
        <v>0</v>
      </c>
      <c r="X17" s="39" t="s">
        <v>171</v>
      </c>
      <c r="Y17" s="43" t="s">
        <v>11</v>
      </c>
      <c r="Z17" s="106">
        <v>12</v>
      </c>
      <c r="AA17" s="35">
        <v>25000</v>
      </c>
      <c r="AB17" s="107">
        <f>Z17*AA17</f>
        <v>300000</v>
      </c>
      <c r="AC17" s="108">
        <f t="shared" si="10"/>
        <v>336000.00000000006</v>
      </c>
      <c r="AD17" s="111"/>
      <c r="AE17" s="16">
        <f t="shared" si="8"/>
        <v>0</v>
      </c>
      <c r="AF17" s="16">
        <f t="shared" si="8"/>
        <v>0</v>
      </c>
      <c r="AG17" s="39" t="s">
        <v>99</v>
      </c>
      <c r="AH17" s="41"/>
      <c r="AI17" s="13"/>
      <c r="AJ17" s="34" t="s">
        <v>131</v>
      </c>
      <c r="AK17" s="13" t="s">
        <v>184</v>
      </c>
      <c r="AL17" s="39" t="s">
        <v>132</v>
      </c>
      <c r="AM17" s="111"/>
      <c r="AN17" s="111"/>
      <c r="AO17" s="111"/>
      <c r="AP17" s="111"/>
      <c r="AQ17" s="111"/>
      <c r="AR17" s="111"/>
    </row>
    <row r="18" spans="1:44" s="112" customFormat="1" ht="19.5" customHeight="1" x14ac:dyDescent="0.25">
      <c r="A18" s="111" t="s">
        <v>228</v>
      </c>
      <c r="B18" s="29" t="s">
        <v>139</v>
      </c>
      <c r="C18" s="37" t="s">
        <v>133</v>
      </c>
      <c r="D18" s="39" t="s">
        <v>147</v>
      </c>
      <c r="E18" s="37" t="s">
        <v>10</v>
      </c>
      <c r="F18" s="37" t="s">
        <v>121</v>
      </c>
      <c r="G18" s="103"/>
      <c r="H18" s="30" t="s">
        <v>213</v>
      </c>
      <c r="I18" s="37" t="s">
        <v>98</v>
      </c>
      <c r="J18" s="37" t="s">
        <v>125</v>
      </c>
      <c r="K18" s="37" t="s">
        <v>20</v>
      </c>
      <c r="L18" s="37" t="s">
        <v>117</v>
      </c>
      <c r="M18" s="105">
        <v>610000000</v>
      </c>
      <c r="N18" s="37" t="s">
        <v>115</v>
      </c>
      <c r="O18" s="37" t="s">
        <v>103</v>
      </c>
      <c r="P18" s="103"/>
      <c r="Q18" s="103"/>
      <c r="R18" s="39" t="s">
        <v>148</v>
      </c>
      <c r="S18" s="103"/>
      <c r="T18" s="103"/>
      <c r="U18" s="46">
        <v>0</v>
      </c>
      <c r="V18" s="46">
        <v>100</v>
      </c>
      <c r="W18" s="46">
        <v>0</v>
      </c>
      <c r="X18" s="39" t="s">
        <v>171</v>
      </c>
      <c r="Y18" s="43" t="s">
        <v>11</v>
      </c>
      <c r="Z18" s="106">
        <v>4</v>
      </c>
      <c r="AA18" s="35">
        <v>4000</v>
      </c>
      <c r="AB18" s="107">
        <f>Z18*AA18</f>
        <v>16000</v>
      </c>
      <c r="AC18" s="108">
        <f t="shared" si="10"/>
        <v>17920</v>
      </c>
      <c r="AD18" s="111"/>
      <c r="AE18" s="16">
        <f t="shared" si="8"/>
        <v>0</v>
      </c>
      <c r="AF18" s="16">
        <f t="shared" si="8"/>
        <v>0</v>
      </c>
      <c r="AG18" s="39" t="s">
        <v>99</v>
      </c>
      <c r="AH18" s="41"/>
      <c r="AI18" s="13"/>
      <c r="AJ18" s="34" t="s">
        <v>133</v>
      </c>
      <c r="AK18" s="13" t="s">
        <v>185</v>
      </c>
      <c r="AL18" s="13" t="s">
        <v>147</v>
      </c>
      <c r="AM18" s="111"/>
      <c r="AN18" s="111"/>
      <c r="AO18" s="111"/>
      <c r="AP18" s="111"/>
      <c r="AQ18" s="111"/>
      <c r="AR18" s="111"/>
    </row>
    <row r="19" spans="1:44" s="112" customFormat="1" ht="16.5" customHeight="1" x14ac:dyDescent="0.25">
      <c r="A19" s="111" t="s">
        <v>229</v>
      </c>
      <c r="B19" s="29" t="s">
        <v>140</v>
      </c>
      <c r="C19" s="37" t="s">
        <v>134</v>
      </c>
      <c r="D19" s="39" t="s">
        <v>146</v>
      </c>
      <c r="E19" s="37" t="s">
        <v>10</v>
      </c>
      <c r="F19" s="37" t="s">
        <v>121</v>
      </c>
      <c r="G19" s="103"/>
      <c r="H19" s="30" t="s">
        <v>213</v>
      </c>
      <c r="I19" s="37" t="s">
        <v>98</v>
      </c>
      <c r="J19" s="37" t="s">
        <v>126</v>
      </c>
      <c r="K19" s="37" t="s">
        <v>20</v>
      </c>
      <c r="L19" s="37" t="s">
        <v>117</v>
      </c>
      <c r="M19" s="105">
        <v>610000000</v>
      </c>
      <c r="N19" s="37" t="s">
        <v>115</v>
      </c>
      <c r="O19" s="37" t="s">
        <v>103</v>
      </c>
      <c r="P19" s="103"/>
      <c r="Q19" s="103"/>
      <c r="R19" s="39" t="s">
        <v>148</v>
      </c>
      <c r="S19" s="103"/>
      <c r="T19" s="103"/>
      <c r="U19" s="46">
        <v>0</v>
      </c>
      <c r="V19" s="46">
        <v>100</v>
      </c>
      <c r="W19" s="46">
        <v>0</v>
      </c>
      <c r="X19" s="39" t="s">
        <v>171</v>
      </c>
      <c r="Y19" s="43" t="s">
        <v>11</v>
      </c>
      <c r="Z19" s="106">
        <v>6</v>
      </c>
      <c r="AA19" s="35">
        <v>3000</v>
      </c>
      <c r="AB19" s="35">
        <f t="shared" ref="AB19:AB37" si="11">AA19*Z19</f>
        <v>18000</v>
      </c>
      <c r="AC19" s="108">
        <f t="shared" si="10"/>
        <v>20160.000000000004</v>
      </c>
      <c r="AD19" s="111"/>
      <c r="AE19" s="16">
        <f t="shared" si="8"/>
        <v>0</v>
      </c>
      <c r="AF19" s="16">
        <f t="shared" si="8"/>
        <v>0</v>
      </c>
      <c r="AG19" s="39" t="s">
        <v>99</v>
      </c>
      <c r="AH19" s="41"/>
      <c r="AI19" s="13"/>
      <c r="AJ19" s="34" t="s">
        <v>134</v>
      </c>
      <c r="AK19" s="13" t="s">
        <v>186</v>
      </c>
      <c r="AL19" s="13" t="s">
        <v>146</v>
      </c>
      <c r="AM19" s="111"/>
      <c r="AN19" s="111"/>
      <c r="AO19" s="111"/>
      <c r="AP19" s="111"/>
      <c r="AQ19" s="111"/>
      <c r="AR19" s="111"/>
    </row>
    <row r="20" spans="1:44" s="112" customFormat="1" ht="16.5" customHeight="1" x14ac:dyDescent="0.25">
      <c r="A20" s="111" t="s">
        <v>230</v>
      </c>
      <c r="B20" s="29" t="s">
        <v>137</v>
      </c>
      <c r="C20" s="37" t="s">
        <v>135</v>
      </c>
      <c r="D20" s="39" t="s">
        <v>145</v>
      </c>
      <c r="E20" s="37" t="s">
        <v>10</v>
      </c>
      <c r="F20" s="37" t="s">
        <v>121</v>
      </c>
      <c r="G20" s="103"/>
      <c r="H20" s="30" t="s">
        <v>213</v>
      </c>
      <c r="I20" s="37" t="s">
        <v>98</v>
      </c>
      <c r="J20" s="37" t="s">
        <v>127</v>
      </c>
      <c r="K20" s="37" t="s">
        <v>20</v>
      </c>
      <c r="L20" s="37" t="s">
        <v>117</v>
      </c>
      <c r="M20" s="105">
        <v>610000000</v>
      </c>
      <c r="N20" s="37" t="s">
        <v>115</v>
      </c>
      <c r="O20" s="37" t="s">
        <v>103</v>
      </c>
      <c r="P20" s="103"/>
      <c r="Q20" s="103"/>
      <c r="R20" s="39" t="s">
        <v>148</v>
      </c>
      <c r="S20" s="103"/>
      <c r="T20" s="103"/>
      <c r="U20" s="46">
        <v>0</v>
      </c>
      <c r="V20" s="46">
        <v>100</v>
      </c>
      <c r="W20" s="46">
        <v>0</v>
      </c>
      <c r="X20" s="39" t="s">
        <v>171</v>
      </c>
      <c r="Y20" s="43" t="s">
        <v>11</v>
      </c>
      <c r="Z20" s="106">
        <v>10</v>
      </c>
      <c r="AA20" s="35">
        <v>1600</v>
      </c>
      <c r="AB20" s="35">
        <f t="shared" si="11"/>
        <v>16000</v>
      </c>
      <c r="AC20" s="108">
        <f t="shared" si="10"/>
        <v>17920</v>
      </c>
      <c r="AD20" s="111"/>
      <c r="AE20" s="16">
        <f t="shared" si="8"/>
        <v>0</v>
      </c>
      <c r="AF20" s="16">
        <f t="shared" si="8"/>
        <v>0</v>
      </c>
      <c r="AG20" s="39" t="s">
        <v>99</v>
      </c>
      <c r="AH20" s="41"/>
      <c r="AI20" s="13"/>
      <c r="AJ20" s="34" t="s">
        <v>135</v>
      </c>
      <c r="AK20" s="13" t="s">
        <v>187</v>
      </c>
      <c r="AL20" s="39" t="s">
        <v>145</v>
      </c>
      <c r="AM20" s="111"/>
      <c r="AN20" s="111"/>
      <c r="AO20" s="111"/>
      <c r="AP20" s="111"/>
      <c r="AQ20" s="111"/>
      <c r="AR20" s="111"/>
    </row>
    <row r="21" spans="1:44" ht="20.25" customHeight="1" x14ac:dyDescent="0.25">
      <c r="A21" s="1" t="s">
        <v>231</v>
      </c>
      <c r="B21" s="29" t="s">
        <v>141</v>
      </c>
      <c r="C21" s="34" t="s">
        <v>142</v>
      </c>
      <c r="D21" s="39" t="s">
        <v>143</v>
      </c>
      <c r="E21" s="37" t="s">
        <v>10</v>
      </c>
      <c r="F21" s="37" t="s">
        <v>121</v>
      </c>
      <c r="G21" s="44"/>
      <c r="H21" s="30" t="s">
        <v>213</v>
      </c>
      <c r="I21" s="37" t="s">
        <v>98</v>
      </c>
      <c r="J21" s="37" t="s">
        <v>128</v>
      </c>
      <c r="K21" s="37" t="s">
        <v>20</v>
      </c>
      <c r="L21" s="37" t="s">
        <v>117</v>
      </c>
      <c r="M21" s="45">
        <v>610000000</v>
      </c>
      <c r="N21" s="37" t="s">
        <v>115</v>
      </c>
      <c r="O21" s="37" t="s">
        <v>103</v>
      </c>
      <c r="P21" s="44"/>
      <c r="Q21" s="44"/>
      <c r="R21" s="39" t="s">
        <v>148</v>
      </c>
      <c r="S21" s="44"/>
      <c r="T21" s="44"/>
      <c r="U21" s="46">
        <v>0</v>
      </c>
      <c r="V21" s="46">
        <v>100</v>
      </c>
      <c r="W21" s="46">
        <v>0</v>
      </c>
      <c r="X21" s="39" t="s">
        <v>171</v>
      </c>
      <c r="Y21" s="43" t="s">
        <v>11</v>
      </c>
      <c r="Z21" s="38">
        <v>200</v>
      </c>
      <c r="AA21" s="35">
        <v>180</v>
      </c>
      <c r="AB21" s="35">
        <f t="shared" si="11"/>
        <v>36000</v>
      </c>
      <c r="AC21" s="50">
        <f t="shared" si="10"/>
        <v>40320.000000000007</v>
      </c>
      <c r="AD21" s="1"/>
      <c r="AE21" s="16">
        <f t="shared" si="8"/>
        <v>0</v>
      </c>
      <c r="AF21" s="16">
        <f t="shared" si="8"/>
        <v>0</v>
      </c>
      <c r="AG21" s="39" t="s">
        <v>99</v>
      </c>
      <c r="AH21" s="41"/>
      <c r="AI21" s="13"/>
      <c r="AJ21" s="34" t="s">
        <v>142</v>
      </c>
      <c r="AK21" s="13" t="s">
        <v>188</v>
      </c>
      <c r="AL21" s="13" t="s">
        <v>143</v>
      </c>
      <c r="AM21" s="1"/>
      <c r="AN21" s="1"/>
      <c r="AO21" s="1"/>
      <c r="AP21" s="1"/>
      <c r="AQ21" s="1"/>
      <c r="AR21" s="1"/>
    </row>
    <row r="22" spans="1:44" x14ac:dyDescent="0.25">
      <c r="A22" s="1" t="s">
        <v>232</v>
      </c>
      <c r="B22" s="29" t="s">
        <v>138</v>
      </c>
      <c r="C22" s="37" t="s">
        <v>136</v>
      </c>
      <c r="D22" s="39" t="s">
        <v>144</v>
      </c>
      <c r="E22" s="37" t="s">
        <v>10</v>
      </c>
      <c r="F22" s="37" t="s">
        <v>121</v>
      </c>
      <c r="G22" s="44"/>
      <c r="H22" s="30" t="s">
        <v>213</v>
      </c>
      <c r="I22" s="39" t="s">
        <v>98</v>
      </c>
      <c r="J22" s="37" t="s">
        <v>129</v>
      </c>
      <c r="K22" s="37" t="s">
        <v>20</v>
      </c>
      <c r="L22" s="37" t="s">
        <v>117</v>
      </c>
      <c r="M22" s="45">
        <v>610000000</v>
      </c>
      <c r="N22" s="37" t="s">
        <v>115</v>
      </c>
      <c r="O22" s="37" t="s">
        <v>103</v>
      </c>
      <c r="P22" s="44"/>
      <c r="Q22" s="44"/>
      <c r="R22" s="39" t="s">
        <v>148</v>
      </c>
      <c r="S22" s="44"/>
      <c r="T22" s="44"/>
      <c r="U22" s="46">
        <v>0</v>
      </c>
      <c r="V22" s="46">
        <v>100</v>
      </c>
      <c r="W22" s="46">
        <v>0</v>
      </c>
      <c r="X22" s="39" t="s">
        <v>171</v>
      </c>
      <c r="Y22" s="43" t="s">
        <v>11</v>
      </c>
      <c r="Z22" s="38">
        <v>50</v>
      </c>
      <c r="AA22" s="35">
        <v>4000</v>
      </c>
      <c r="AB22" s="35">
        <f t="shared" si="11"/>
        <v>200000</v>
      </c>
      <c r="AC22" s="50">
        <f t="shared" si="10"/>
        <v>224000.00000000003</v>
      </c>
      <c r="AD22" s="1"/>
      <c r="AE22" s="16">
        <f t="shared" si="8"/>
        <v>0</v>
      </c>
      <c r="AF22" s="16">
        <f t="shared" si="8"/>
        <v>0</v>
      </c>
      <c r="AG22" s="39" t="s">
        <v>99</v>
      </c>
      <c r="AH22" s="41"/>
      <c r="AI22" s="13"/>
      <c r="AJ22" s="34" t="s">
        <v>136</v>
      </c>
      <c r="AK22" s="13" t="s">
        <v>189</v>
      </c>
      <c r="AL22" s="39" t="s">
        <v>144</v>
      </c>
      <c r="AM22" s="1"/>
      <c r="AN22" s="1"/>
      <c r="AO22" s="1"/>
      <c r="AP22" s="1"/>
      <c r="AQ22" s="1"/>
      <c r="AR22" s="1"/>
    </row>
    <row r="23" spans="1:44" ht="16.5" customHeight="1" x14ac:dyDescent="0.25">
      <c r="A23" s="1" t="s">
        <v>233</v>
      </c>
      <c r="B23" s="29" t="s">
        <v>192</v>
      </c>
      <c r="C23" s="37" t="s">
        <v>149</v>
      </c>
      <c r="D23" s="39" t="s">
        <v>174</v>
      </c>
      <c r="E23" s="37" t="s">
        <v>10</v>
      </c>
      <c r="F23" s="37" t="s">
        <v>121</v>
      </c>
      <c r="G23" s="44"/>
      <c r="H23" s="30" t="s">
        <v>213</v>
      </c>
      <c r="I23" s="39" t="s">
        <v>98</v>
      </c>
      <c r="J23" s="37" t="s">
        <v>158</v>
      </c>
      <c r="K23" s="37" t="s">
        <v>20</v>
      </c>
      <c r="L23" s="37" t="s">
        <v>117</v>
      </c>
      <c r="M23" s="45">
        <v>610000000</v>
      </c>
      <c r="N23" s="37" t="s">
        <v>115</v>
      </c>
      <c r="O23" s="37" t="s">
        <v>103</v>
      </c>
      <c r="P23" s="44"/>
      <c r="Q23" s="44"/>
      <c r="R23" s="39" t="s">
        <v>148</v>
      </c>
      <c r="S23" s="44"/>
      <c r="T23" s="44"/>
      <c r="U23" s="47">
        <v>0</v>
      </c>
      <c r="V23" s="47">
        <v>100</v>
      </c>
      <c r="W23" s="47">
        <v>0</v>
      </c>
      <c r="X23" s="39" t="s">
        <v>171</v>
      </c>
      <c r="Y23" s="43" t="s">
        <v>11</v>
      </c>
      <c r="Z23" s="38">
        <v>20</v>
      </c>
      <c r="AA23" s="35">
        <v>780</v>
      </c>
      <c r="AB23" s="35">
        <f t="shared" si="11"/>
        <v>15600</v>
      </c>
      <c r="AC23" s="50">
        <f t="shared" si="10"/>
        <v>17472</v>
      </c>
      <c r="AD23" s="1"/>
      <c r="AE23" s="16">
        <f t="shared" si="8"/>
        <v>0</v>
      </c>
      <c r="AF23" s="16">
        <f t="shared" si="8"/>
        <v>0</v>
      </c>
      <c r="AG23" s="39" t="s">
        <v>99</v>
      </c>
      <c r="AH23" s="41"/>
      <c r="AI23" s="13"/>
      <c r="AJ23" s="34" t="s">
        <v>149</v>
      </c>
      <c r="AK23" s="13" t="s">
        <v>190</v>
      </c>
      <c r="AL23" s="13" t="s">
        <v>174</v>
      </c>
      <c r="AM23" s="1"/>
      <c r="AN23" s="1"/>
      <c r="AO23" s="1"/>
      <c r="AP23" s="1"/>
      <c r="AQ23" s="1"/>
      <c r="AR23" s="1"/>
    </row>
    <row r="24" spans="1:44" x14ac:dyDescent="0.25">
      <c r="A24" s="1" t="s">
        <v>234</v>
      </c>
      <c r="B24" s="29" t="s">
        <v>192</v>
      </c>
      <c r="C24" s="37" t="s">
        <v>150</v>
      </c>
      <c r="D24" s="39" t="s">
        <v>175</v>
      </c>
      <c r="E24" s="37" t="s">
        <v>10</v>
      </c>
      <c r="F24" s="37" t="s">
        <v>121</v>
      </c>
      <c r="G24" s="44"/>
      <c r="H24" s="30" t="s">
        <v>213</v>
      </c>
      <c r="I24" s="39" t="s">
        <v>98</v>
      </c>
      <c r="J24" s="37" t="s">
        <v>159</v>
      </c>
      <c r="K24" s="37" t="s">
        <v>20</v>
      </c>
      <c r="L24" s="37" t="s">
        <v>117</v>
      </c>
      <c r="M24" s="45">
        <v>610000000</v>
      </c>
      <c r="N24" s="37" t="s">
        <v>115</v>
      </c>
      <c r="O24" s="37" t="s">
        <v>103</v>
      </c>
      <c r="P24" s="44"/>
      <c r="Q24" s="44"/>
      <c r="R24" s="39" t="s">
        <v>148</v>
      </c>
      <c r="S24" s="44"/>
      <c r="T24" s="44"/>
      <c r="U24" s="47">
        <v>0</v>
      </c>
      <c r="V24" s="47">
        <v>100</v>
      </c>
      <c r="W24" s="47">
        <v>0</v>
      </c>
      <c r="X24" s="39" t="s">
        <v>172</v>
      </c>
      <c r="Y24" s="43" t="s">
        <v>11</v>
      </c>
      <c r="Z24" s="38">
        <v>50</v>
      </c>
      <c r="AA24" s="35">
        <v>2700</v>
      </c>
      <c r="AB24" s="35">
        <f t="shared" si="11"/>
        <v>135000</v>
      </c>
      <c r="AC24" s="50">
        <f t="shared" si="10"/>
        <v>151200</v>
      </c>
      <c r="AD24" s="1"/>
      <c r="AE24" s="16">
        <f t="shared" si="8"/>
        <v>0</v>
      </c>
      <c r="AF24" s="16">
        <f t="shared" si="8"/>
        <v>0</v>
      </c>
      <c r="AG24" s="39" t="s">
        <v>99</v>
      </c>
      <c r="AH24" s="41"/>
      <c r="AI24" s="13"/>
      <c r="AJ24" s="34" t="s">
        <v>150</v>
      </c>
      <c r="AK24" s="13" t="s">
        <v>175</v>
      </c>
      <c r="AL24" s="39" t="s">
        <v>175</v>
      </c>
      <c r="AM24" s="1"/>
      <c r="AN24" s="1"/>
      <c r="AO24" s="1"/>
      <c r="AP24" s="1"/>
      <c r="AQ24" s="1"/>
      <c r="AR24" s="1"/>
    </row>
    <row r="25" spans="1:44" x14ac:dyDescent="0.25">
      <c r="A25" s="1" t="s">
        <v>235</v>
      </c>
      <c r="B25" s="29" t="s">
        <v>193</v>
      </c>
      <c r="C25" s="37" t="s">
        <v>151</v>
      </c>
      <c r="D25" s="39" t="s">
        <v>176</v>
      </c>
      <c r="E25" s="37" t="s">
        <v>10</v>
      </c>
      <c r="F25" s="37" t="s">
        <v>121</v>
      </c>
      <c r="G25" s="44"/>
      <c r="H25" s="30" t="s">
        <v>213</v>
      </c>
      <c r="I25" s="39" t="s">
        <v>98</v>
      </c>
      <c r="J25" s="37" t="s">
        <v>160</v>
      </c>
      <c r="K25" s="37" t="s">
        <v>20</v>
      </c>
      <c r="L25" s="37" t="s">
        <v>117</v>
      </c>
      <c r="M25" s="45">
        <v>610000000</v>
      </c>
      <c r="N25" s="37" t="s">
        <v>115</v>
      </c>
      <c r="O25" s="37" t="s">
        <v>103</v>
      </c>
      <c r="P25" s="44"/>
      <c r="Q25" s="44"/>
      <c r="R25" s="39" t="s">
        <v>148</v>
      </c>
      <c r="S25" s="44"/>
      <c r="T25" s="44"/>
      <c r="U25" s="47">
        <v>0</v>
      </c>
      <c r="V25" s="47">
        <v>100</v>
      </c>
      <c r="W25" s="47">
        <v>0</v>
      </c>
      <c r="X25" s="39"/>
      <c r="Y25" s="43" t="s">
        <v>11</v>
      </c>
      <c r="Z25" s="38">
        <v>50</v>
      </c>
      <c r="AA25" s="35">
        <v>5500</v>
      </c>
      <c r="AB25" s="35">
        <f t="shared" si="11"/>
        <v>275000</v>
      </c>
      <c r="AC25" s="50">
        <f t="shared" si="10"/>
        <v>308000.00000000006</v>
      </c>
      <c r="AD25" s="1"/>
      <c r="AE25" s="16">
        <f t="shared" si="8"/>
        <v>0</v>
      </c>
      <c r="AF25" s="16">
        <f t="shared" si="8"/>
        <v>0</v>
      </c>
      <c r="AG25" s="39" t="s">
        <v>99</v>
      </c>
      <c r="AH25" s="41"/>
      <c r="AI25" s="13"/>
      <c r="AJ25" s="34" t="s">
        <v>151</v>
      </c>
      <c r="AK25" s="13" t="s">
        <v>176</v>
      </c>
      <c r="AL25" s="39" t="s">
        <v>176</v>
      </c>
      <c r="AM25" s="1"/>
      <c r="AN25" s="1"/>
      <c r="AO25" s="1"/>
      <c r="AP25" s="1"/>
      <c r="AQ25" s="1"/>
      <c r="AR25" s="1"/>
    </row>
    <row r="26" spans="1:44" x14ac:dyDescent="0.25">
      <c r="A26" s="1" t="s">
        <v>236</v>
      </c>
      <c r="B26" s="29" t="s">
        <v>194</v>
      </c>
      <c r="C26" s="37" t="s">
        <v>152</v>
      </c>
      <c r="D26" s="39" t="s">
        <v>176</v>
      </c>
      <c r="E26" s="37" t="s">
        <v>10</v>
      </c>
      <c r="F26" s="37" t="s">
        <v>121</v>
      </c>
      <c r="G26" s="48"/>
      <c r="H26" s="30" t="s">
        <v>213</v>
      </c>
      <c r="I26" s="37" t="s">
        <v>98</v>
      </c>
      <c r="J26" s="37" t="s">
        <v>161</v>
      </c>
      <c r="K26" s="37" t="s">
        <v>20</v>
      </c>
      <c r="L26" s="37" t="s">
        <v>117</v>
      </c>
      <c r="M26" s="45">
        <v>610000000</v>
      </c>
      <c r="N26" s="37" t="s">
        <v>115</v>
      </c>
      <c r="O26" s="37" t="s">
        <v>103</v>
      </c>
      <c r="P26" s="48"/>
      <c r="Q26" s="48"/>
      <c r="R26" s="37" t="s">
        <v>148</v>
      </c>
      <c r="S26" s="48"/>
      <c r="T26" s="48"/>
      <c r="U26" s="46">
        <v>0</v>
      </c>
      <c r="V26" s="46">
        <v>100</v>
      </c>
      <c r="W26" s="46">
        <v>0</v>
      </c>
      <c r="X26" s="39" t="s">
        <v>173</v>
      </c>
      <c r="Y26" s="43" t="s">
        <v>11</v>
      </c>
      <c r="Z26" s="40">
        <v>25</v>
      </c>
      <c r="AA26" s="35">
        <v>3800</v>
      </c>
      <c r="AB26" s="35">
        <f t="shared" si="11"/>
        <v>95000</v>
      </c>
      <c r="AC26" s="50">
        <f t="shared" si="10"/>
        <v>106400.00000000001</v>
      </c>
      <c r="AD26" s="1"/>
      <c r="AE26" s="16">
        <f t="shared" si="8"/>
        <v>0</v>
      </c>
      <c r="AF26" s="16">
        <f t="shared" si="8"/>
        <v>0</v>
      </c>
      <c r="AG26" s="39" t="s">
        <v>99</v>
      </c>
      <c r="AH26" s="41"/>
      <c r="AI26" s="13"/>
      <c r="AJ26" s="34" t="s">
        <v>152</v>
      </c>
      <c r="AK26" s="13" t="s">
        <v>176</v>
      </c>
      <c r="AL26" s="39" t="s">
        <v>176</v>
      </c>
      <c r="AM26" s="1"/>
      <c r="AN26" s="1"/>
      <c r="AO26" s="1"/>
      <c r="AP26" s="1"/>
      <c r="AQ26" s="1"/>
      <c r="AR26" s="1"/>
    </row>
    <row r="27" spans="1:44" x14ac:dyDescent="0.25">
      <c r="A27" s="1" t="s">
        <v>237</v>
      </c>
      <c r="B27" s="29" t="s">
        <v>195</v>
      </c>
      <c r="C27" s="39" t="s">
        <v>153</v>
      </c>
      <c r="D27" s="39" t="s">
        <v>176</v>
      </c>
      <c r="E27" s="39" t="s">
        <v>10</v>
      </c>
      <c r="F27" s="39" t="s">
        <v>121</v>
      </c>
      <c r="G27" s="44"/>
      <c r="H27" s="30" t="s">
        <v>213</v>
      </c>
      <c r="I27" s="39" t="s">
        <v>98</v>
      </c>
      <c r="J27" s="39" t="s">
        <v>162</v>
      </c>
      <c r="K27" s="39" t="s">
        <v>20</v>
      </c>
      <c r="L27" s="39" t="s">
        <v>117</v>
      </c>
      <c r="M27" s="49">
        <v>610000000</v>
      </c>
      <c r="N27" s="39" t="s">
        <v>115</v>
      </c>
      <c r="O27" s="39" t="s">
        <v>103</v>
      </c>
      <c r="P27" s="44"/>
      <c r="Q27" s="44"/>
      <c r="R27" s="39" t="s">
        <v>148</v>
      </c>
      <c r="S27" s="44"/>
      <c r="T27" s="44"/>
      <c r="U27" s="47">
        <v>0</v>
      </c>
      <c r="V27" s="47">
        <v>100</v>
      </c>
      <c r="W27" s="47">
        <v>0</v>
      </c>
      <c r="X27" s="39" t="s">
        <v>173</v>
      </c>
      <c r="Y27" s="42" t="s">
        <v>11</v>
      </c>
      <c r="Z27" s="38">
        <v>10</v>
      </c>
      <c r="AA27" s="17">
        <v>1800</v>
      </c>
      <c r="AB27" s="17">
        <f t="shared" si="11"/>
        <v>18000</v>
      </c>
      <c r="AC27" s="50">
        <f t="shared" si="10"/>
        <v>20160.000000000004</v>
      </c>
      <c r="AD27" s="1"/>
      <c r="AE27" s="16">
        <f t="shared" si="8"/>
        <v>0</v>
      </c>
      <c r="AF27" s="16">
        <f t="shared" si="8"/>
        <v>0</v>
      </c>
      <c r="AG27" s="39" t="s">
        <v>99</v>
      </c>
      <c r="AH27" s="41"/>
      <c r="AI27" s="13"/>
      <c r="AJ27" s="13" t="s">
        <v>153</v>
      </c>
      <c r="AK27" s="13" t="s">
        <v>176</v>
      </c>
      <c r="AL27" s="39" t="s">
        <v>176</v>
      </c>
      <c r="AM27" s="1"/>
      <c r="AN27" s="1"/>
      <c r="AO27" s="1"/>
      <c r="AP27" s="1"/>
      <c r="AQ27" s="1"/>
      <c r="AR27" s="1"/>
    </row>
    <row r="28" spans="1:44" x14ac:dyDescent="0.25">
      <c r="A28" s="1" t="s">
        <v>238</v>
      </c>
      <c r="B28" s="29" t="s">
        <v>196</v>
      </c>
      <c r="C28" s="39" t="s">
        <v>154</v>
      </c>
      <c r="D28" s="39" t="s">
        <v>177</v>
      </c>
      <c r="E28" s="39" t="s">
        <v>10</v>
      </c>
      <c r="F28" s="39" t="s">
        <v>121</v>
      </c>
      <c r="G28" s="44"/>
      <c r="H28" s="30" t="s">
        <v>213</v>
      </c>
      <c r="I28" s="39" t="s">
        <v>98</v>
      </c>
      <c r="J28" s="39" t="s">
        <v>163</v>
      </c>
      <c r="K28" s="39" t="s">
        <v>20</v>
      </c>
      <c r="L28" s="39" t="s">
        <v>117</v>
      </c>
      <c r="M28" s="49">
        <v>610000000</v>
      </c>
      <c r="N28" s="39" t="s">
        <v>115</v>
      </c>
      <c r="O28" s="39" t="s">
        <v>103</v>
      </c>
      <c r="P28" s="44"/>
      <c r="Q28" s="44"/>
      <c r="R28" s="39" t="s">
        <v>148</v>
      </c>
      <c r="S28" s="44"/>
      <c r="T28" s="44"/>
      <c r="U28" s="47">
        <v>0</v>
      </c>
      <c r="V28" s="47">
        <v>100</v>
      </c>
      <c r="W28" s="47">
        <v>0</v>
      </c>
      <c r="X28" s="39" t="s">
        <v>173</v>
      </c>
      <c r="Y28" s="42" t="s">
        <v>11</v>
      </c>
      <c r="Z28" s="38">
        <v>10</v>
      </c>
      <c r="AA28" s="17">
        <v>1100</v>
      </c>
      <c r="AB28" s="17">
        <f t="shared" si="11"/>
        <v>11000</v>
      </c>
      <c r="AC28" s="50">
        <f t="shared" si="10"/>
        <v>12320.000000000002</v>
      </c>
      <c r="AD28" s="1"/>
      <c r="AE28" s="16">
        <f t="shared" si="8"/>
        <v>0</v>
      </c>
      <c r="AF28" s="16">
        <f t="shared" si="8"/>
        <v>0</v>
      </c>
      <c r="AG28" s="39" t="s">
        <v>99</v>
      </c>
      <c r="AH28" s="41"/>
      <c r="AI28" s="13"/>
      <c r="AJ28" s="13" t="s">
        <v>154</v>
      </c>
      <c r="AK28" s="13" t="s">
        <v>177</v>
      </c>
      <c r="AL28" s="39" t="s">
        <v>177</v>
      </c>
      <c r="AM28" s="1"/>
      <c r="AN28" s="1"/>
      <c r="AO28" s="1"/>
      <c r="AP28" s="1"/>
      <c r="AQ28" s="1"/>
      <c r="AR28" s="1"/>
    </row>
    <row r="29" spans="1:44" ht="18.75" customHeight="1" x14ac:dyDescent="0.25">
      <c r="A29" s="1" t="s">
        <v>239</v>
      </c>
      <c r="B29" s="29" t="s">
        <v>197</v>
      </c>
      <c r="C29" s="39" t="s">
        <v>155</v>
      </c>
      <c r="D29" s="39" t="s">
        <v>178</v>
      </c>
      <c r="E29" s="39" t="s">
        <v>10</v>
      </c>
      <c r="F29" s="39" t="s">
        <v>121</v>
      </c>
      <c r="G29" s="44"/>
      <c r="H29" s="30" t="s">
        <v>213</v>
      </c>
      <c r="I29" s="39" t="s">
        <v>98</v>
      </c>
      <c r="J29" s="39" t="s">
        <v>164</v>
      </c>
      <c r="K29" s="39" t="s">
        <v>20</v>
      </c>
      <c r="L29" s="39" t="s">
        <v>117</v>
      </c>
      <c r="M29" s="49">
        <v>610000000</v>
      </c>
      <c r="N29" s="39" t="s">
        <v>115</v>
      </c>
      <c r="O29" s="39" t="s">
        <v>103</v>
      </c>
      <c r="P29" s="44"/>
      <c r="Q29" s="44"/>
      <c r="R29" s="39" t="s">
        <v>148</v>
      </c>
      <c r="S29" s="44"/>
      <c r="T29" s="44"/>
      <c r="U29" s="47">
        <v>0</v>
      </c>
      <c r="V29" s="47">
        <v>100</v>
      </c>
      <c r="W29" s="47">
        <v>0</v>
      </c>
      <c r="X29" s="39" t="s">
        <v>171</v>
      </c>
      <c r="Y29" s="42" t="s">
        <v>11</v>
      </c>
      <c r="Z29" s="38">
        <v>3</v>
      </c>
      <c r="AA29" s="17">
        <v>95000</v>
      </c>
      <c r="AB29" s="17">
        <f t="shared" si="11"/>
        <v>285000</v>
      </c>
      <c r="AC29" s="50">
        <f t="shared" si="10"/>
        <v>319200.00000000006</v>
      </c>
      <c r="AD29" s="1"/>
      <c r="AE29" s="16">
        <f t="shared" si="8"/>
        <v>0</v>
      </c>
      <c r="AF29" s="16">
        <f t="shared" si="8"/>
        <v>0</v>
      </c>
      <c r="AG29" s="39" t="s">
        <v>99</v>
      </c>
      <c r="AH29" s="41"/>
      <c r="AI29" s="13"/>
      <c r="AJ29" s="13" t="s">
        <v>155</v>
      </c>
      <c r="AK29" s="13" t="s">
        <v>191</v>
      </c>
      <c r="AL29" s="39" t="s">
        <v>178</v>
      </c>
      <c r="AM29" s="1"/>
      <c r="AN29" s="1"/>
      <c r="AO29" s="1"/>
      <c r="AP29" s="1"/>
      <c r="AQ29" s="1"/>
      <c r="AR29" s="1"/>
    </row>
    <row r="30" spans="1:44" ht="18.75" customHeight="1" x14ac:dyDescent="0.25">
      <c r="A30" s="1" t="s">
        <v>240</v>
      </c>
      <c r="B30" s="29" t="s">
        <v>198</v>
      </c>
      <c r="C30" s="39" t="s">
        <v>202</v>
      </c>
      <c r="D30" s="39" t="s">
        <v>201</v>
      </c>
      <c r="E30" s="39" t="s">
        <v>10</v>
      </c>
      <c r="F30" s="39" t="s">
        <v>121</v>
      </c>
      <c r="G30" s="44"/>
      <c r="H30" s="30" t="s">
        <v>213</v>
      </c>
      <c r="I30" s="39" t="s">
        <v>98</v>
      </c>
      <c r="J30" s="39" t="s">
        <v>165</v>
      </c>
      <c r="K30" s="39" t="s">
        <v>20</v>
      </c>
      <c r="L30" s="39" t="s">
        <v>117</v>
      </c>
      <c r="M30" s="49">
        <v>610000000</v>
      </c>
      <c r="N30" s="39" t="s">
        <v>115</v>
      </c>
      <c r="O30" s="39" t="s">
        <v>103</v>
      </c>
      <c r="P30" s="44"/>
      <c r="Q30" s="44"/>
      <c r="R30" s="39" t="s">
        <v>148</v>
      </c>
      <c r="S30" s="44"/>
      <c r="T30" s="44"/>
      <c r="U30" s="47">
        <v>0</v>
      </c>
      <c r="V30" s="47">
        <v>100</v>
      </c>
      <c r="W30" s="47">
        <v>0</v>
      </c>
      <c r="X30" s="39" t="s">
        <v>171</v>
      </c>
      <c r="Y30" s="42" t="s">
        <v>11</v>
      </c>
      <c r="Z30" s="38">
        <v>4</v>
      </c>
      <c r="AA30" s="17">
        <v>80000</v>
      </c>
      <c r="AB30" s="17">
        <f t="shared" si="11"/>
        <v>320000</v>
      </c>
      <c r="AC30" s="50">
        <f t="shared" si="10"/>
        <v>358400.00000000006</v>
      </c>
      <c r="AD30" s="1"/>
      <c r="AE30" s="16">
        <f t="shared" si="8"/>
        <v>0</v>
      </c>
      <c r="AF30" s="16">
        <f t="shared" si="8"/>
        <v>0</v>
      </c>
      <c r="AG30" s="39" t="s">
        <v>99</v>
      </c>
      <c r="AH30" s="41"/>
      <c r="AI30" s="13"/>
      <c r="AJ30" s="13" t="s">
        <v>204</v>
      </c>
      <c r="AK30" s="13" t="s">
        <v>205</v>
      </c>
      <c r="AL30" s="13" t="s">
        <v>208</v>
      </c>
      <c r="AM30" s="1"/>
      <c r="AN30" s="1"/>
      <c r="AO30" s="1"/>
      <c r="AP30" s="1"/>
      <c r="AQ30" s="1"/>
      <c r="AR30" s="1"/>
    </row>
    <row r="31" spans="1:44" ht="18.75" customHeight="1" x14ac:dyDescent="0.25">
      <c r="A31" s="1" t="s">
        <v>241</v>
      </c>
      <c r="B31" s="29" t="s">
        <v>199</v>
      </c>
      <c r="C31" s="39" t="s">
        <v>202</v>
      </c>
      <c r="D31" s="39" t="s">
        <v>200</v>
      </c>
      <c r="E31" s="39" t="s">
        <v>10</v>
      </c>
      <c r="F31" s="39" t="s">
        <v>121</v>
      </c>
      <c r="G31" s="44"/>
      <c r="H31" s="30" t="s">
        <v>213</v>
      </c>
      <c r="I31" s="39" t="s">
        <v>98</v>
      </c>
      <c r="J31" s="39" t="s">
        <v>166</v>
      </c>
      <c r="K31" s="39" t="s">
        <v>20</v>
      </c>
      <c r="L31" s="39" t="s">
        <v>117</v>
      </c>
      <c r="M31" s="49">
        <v>610000000</v>
      </c>
      <c r="N31" s="39" t="s">
        <v>115</v>
      </c>
      <c r="O31" s="39" t="s">
        <v>103</v>
      </c>
      <c r="P31" s="44"/>
      <c r="Q31" s="44"/>
      <c r="R31" s="39" t="s">
        <v>148</v>
      </c>
      <c r="S31" s="44"/>
      <c r="T31" s="44"/>
      <c r="U31" s="47">
        <v>0</v>
      </c>
      <c r="V31" s="47">
        <v>100</v>
      </c>
      <c r="W31" s="47">
        <v>0</v>
      </c>
      <c r="X31" s="39" t="s">
        <v>171</v>
      </c>
      <c r="Y31" s="42" t="s">
        <v>11</v>
      </c>
      <c r="Z31" s="38">
        <v>4</v>
      </c>
      <c r="AA31" s="17">
        <v>80000</v>
      </c>
      <c r="AB31" s="17">
        <f t="shared" si="11"/>
        <v>320000</v>
      </c>
      <c r="AC31" s="50">
        <f>AB31*1.12</f>
        <v>358400.00000000006</v>
      </c>
      <c r="AD31" s="1"/>
      <c r="AE31" s="16">
        <f t="shared" si="8"/>
        <v>0</v>
      </c>
      <c r="AF31" s="16">
        <f t="shared" si="8"/>
        <v>0</v>
      </c>
      <c r="AG31" s="39" t="s">
        <v>99</v>
      </c>
      <c r="AH31" s="41"/>
      <c r="AI31" s="13"/>
      <c r="AJ31" s="13" t="s">
        <v>204</v>
      </c>
      <c r="AK31" s="13" t="s">
        <v>207</v>
      </c>
      <c r="AL31" s="39" t="s">
        <v>206</v>
      </c>
      <c r="AM31" s="1"/>
      <c r="AN31" s="1"/>
      <c r="AO31" s="1"/>
      <c r="AP31" s="1"/>
      <c r="AQ31" s="1"/>
      <c r="AR31" s="1"/>
    </row>
    <row r="32" spans="1:44" x14ac:dyDescent="0.25">
      <c r="A32" s="1" t="s">
        <v>242</v>
      </c>
      <c r="B32" s="29" t="s">
        <v>194</v>
      </c>
      <c r="C32" s="39" t="s">
        <v>156</v>
      </c>
      <c r="D32" s="39" t="s">
        <v>179</v>
      </c>
      <c r="E32" s="39" t="s">
        <v>10</v>
      </c>
      <c r="F32" s="39" t="s">
        <v>121</v>
      </c>
      <c r="G32" s="44"/>
      <c r="H32" s="30" t="s">
        <v>213</v>
      </c>
      <c r="I32" s="39" t="s">
        <v>98</v>
      </c>
      <c r="J32" s="39" t="s">
        <v>165</v>
      </c>
      <c r="K32" s="39" t="s">
        <v>20</v>
      </c>
      <c r="L32" s="39" t="s">
        <v>117</v>
      </c>
      <c r="M32" s="49">
        <v>610000000</v>
      </c>
      <c r="N32" s="39" t="s">
        <v>115</v>
      </c>
      <c r="O32" s="39" t="s">
        <v>103</v>
      </c>
      <c r="P32" s="44"/>
      <c r="Q32" s="44"/>
      <c r="R32" s="39" t="s">
        <v>148</v>
      </c>
      <c r="S32" s="44"/>
      <c r="T32" s="44"/>
      <c r="U32" s="47">
        <v>0</v>
      </c>
      <c r="V32" s="47">
        <v>100</v>
      </c>
      <c r="W32" s="47">
        <v>0</v>
      </c>
      <c r="X32" s="39" t="s">
        <v>173</v>
      </c>
      <c r="Y32" s="42" t="s">
        <v>11</v>
      </c>
      <c r="Z32" s="38">
        <v>30</v>
      </c>
      <c r="AA32" s="17">
        <v>2000</v>
      </c>
      <c r="AB32" s="17">
        <f t="shared" si="11"/>
        <v>60000</v>
      </c>
      <c r="AC32" s="50">
        <f t="shared" si="10"/>
        <v>67200</v>
      </c>
      <c r="AD32" s="1"/>
      <c r="AE32" s="16">
        <f t="shared" si="8"/>
        <v>0</v>
      </c>
      <c r="AF32" s="16">
        <f t="shared" si="8"/>
        <v>0</v>
      </c>
      <c r="AG32" s="39" t="s">
        <v>99</v>
      </c>
      <c r="AH32" s="41"/>
      <c r="AI32" s="13"/>
      <c r="AJ32" s="13" t="s">
        <v>156</v>
      </c>
      <c r="AK32" s="13" t="s">
        <v>179</v>
      </c>
      <c r="AL32" s="39" t="s">
        <v>179</v>
      </c>
      <c r="AM32" s="1"/>
      <c r="AN32" s="1"/>
      <c r="AO32" s="1"/>
      <c r="AP32" s="1"/>
      <c r="AQ32" s="1"/>
      <c r="AR32" s="1"/>
    </row>
    <row r="33" spans="1:44" x14ac:dyDescent="0.25">
      <c r="A33" s="1" t="s">
        <v>243</v>
      </c>
      <c r="B33" s="29" t="s">
        <v>194</v>
      </c>
      <c r="C33" s="39" t="s">
        <v>156</v>
      </c>
      <c r="D33" s="39" t="s">
        <v>180</v>
      </c>
      <c r="E33" s="39" t="s">
        <v>10</v>
      </c>
      <c r="F33" s="39" t="s">
        <v>121</v>
      </c>
      <c r="G33" s="44"/>
      <c r="H33" s="30" t="s">
        <v>213</v>
      </c>
      <c r="I33" s="39" t="s">
        <v>98</v>
      </c>
      <c r="J33" s="39" t="s">
        <v>166</v>
      </c>
      <c r="K33" s="39" t="s">
        <v>20</v>
      </c>
      <c r="L33" s="39" t="s">
        <v>117</v>
      </c>
      <c r="M33" s="49">
        <v>610000000</v>
      </c>
      <c r="N33" s="39" t="s">
        <v>115</v>
      </c>
      <c r="O33" s="39" t="s">
        <v>103</v>
      </c>
      <c r="P33" s="44"/>
      <c r="Q33" s="44"/>
      <c r="R33" s="39" t="s">
        <v>148</v>
      </c>
      <c r="S33" s="44"/>
      <c r="T33" s="44"/>
      <c r="U33" s="47">
        <v>0</v>
      </c>
      <c r="V33" s="47">
        <v>100</v>
      </c>
      <c r="W33" s="47">
        <v>0</v>
      </c>
      <c r="X33" s="39" t="s">
        <v>173</v>
      </c>
      <c r="Y33" s="42" t="s">
        <v>11</v>
      </c>
      <c r="Z33" s="38">
        <v>50</v>
      </c>
      <c r="AA33" s="17">
        <v>2000</v>
      </c>
      <c r="AB33" s="17">
        <f t="shared" si="11"/>
        <v>100000</v>
      </c>
      <c r="AC33" s="50">
        <f t="shared" si="10"/>
        <v>112000.00000000001</v>
      </c>
      <c r="AD33" s="1"/>
      <c r="AE33" s="16">
        <f t="shared" si="8"/>
        <v>0</v>
      </c>
      <c r="AF33" s="16">
        <f t="shared" si="8"/>
        <v>0</v>
      </c>
      <c r="AG33" s="39" t="s">
        <v>99</v>
      </c>
      <c r="AH33" s="41"/>
      <c r="AI33" s="13"/>
      <c r="AJ33" s="13" t="s">
        <v>156</v>
      </c>
      <c r="AK33" s="13" t="s">
        <v>180</v>
      </c>
      <c r="AL33" s="39" t="s">
        <v>180</v>
      </c>
      <c r="AM33" s="1"/>
      <c r="AN33" s="1"/>
      <c r="AO33" s="1"/>
      <c r="AP33" s="1"/>
      <c r="AQ33" s="1"/>
      <c r="AR33" s="1"/>
    </row>
    <row r="34" spans="1:44" x14ac:dyDescent="0.25">
      <c r="A34" s="1" t="s">
        <v>244</v>
      </c>
      <c r="B34" s="29" t="s">
        <v>194</v>
      </c>
      <c r="C34" s="39" t="s">
        <v>156</v>
      </c>
      <c r="D34" s="39" t="s">
        <v>181</v>
      </c>
      <c r="E34" s="39" t="s">
        <v>10</v>
      </c>
      <c r="F34" s="39" t="s">
        <v>121</v>
      </c>
      <c r="G34" s="44"/>
      <c r="H34" s="30" t="s">
        <v>213</v>
      </c>
      <c r="I34" s="39" t="s">
        <v>98</v>
      </c>
      <c r="J34" s="39" t="s">
        <v>167</v>
      </c>
      <c r="K34" s="39" t="s">
        <v>20</v>
      </c>
      <c r="L34" s="39" t="s">
        <v>117</v>
      </c>
      <c r="M34" s="49">
        <v>610000000</v>
      </c>
      <c r="N34" s="39" t="s">
        <v>115</v>
      </c>
      <c r="O34" s="39" t="s">
        <v>103</v>
      </c>
      <c r="P34" s="44"/>
      <c r="Q34" s="44"/>
      <c r="R34" s="39" t="s">
        <v>148</v>
      </c>
      <c r="S34" s="44"/>
      <c r="T34" s="44"/>
      <c r="U34" s="47">
        <v>0</v>
      </c>
      <c r="V34" s="47">
        <v>100</v>
      </c>
      <c r="W34" s="47">
        <v>0</v>
      </c>
      <c r="X34" s="39" t="s">
        <v>173</v>
      </c>
      <c r="Y34" s="42" t="s">
        <v>11</v>
      </c>
      <c r="Z34" s="38">
        <v>50</v>
      </c>
      <c r="AA34" s="17">
        <v>2000</v>
      </c>
      <c r="AB34" s="17">
        <f t="shared" si="11"/>
        <v>100000</v>
      </c>
      <c r="AC34" s="50">
        <f t="shared" si="10"/>
        <v>112000.00000000001</v>
      </c>
      <c r="AD34" s="1"/>
      <c r="AE34" s="16">
        <f t="shared" si="8"/>
        <v>0</v>
      </c>
      <c r="AF34" s="16">
        <f t="shared" si="8"/>
        <v>0</v>
      </c>
      <c r="AG34" s="39" t="s">
        <v>99</v>
      </c>
      <c r="AH34" s="41"/>
      <c r="AI34" s="13"/>
      <c r="AJ34" s="13" t="s">
        <v>156</v>
      </c>
      <c r="AK34" s="13" t="s">
        <v>181</v>
      </c>
      <c r="AL34" s="39" t="s">
        <v>181</v>
      </c>
      <c r="AM34" s="1"/>
      <c r="AN34" s="1"/>
      <c r="AO34" s="1"/>
      <c r="AP34" s="1"/>
      <c r="AQ34" s="1"/>
      <c r="AR34" s="1"/>
    </row>
    <row r="35" spans="1:44" x14ac:dyDescent="0.25">
      <c r="A35" s="1" t="s">
        <v>245</v>
      </c>
      <c r="B35" s="29" t="s">
        <v>195</v>
      </c>
      <c r="C35" s="39" t="s">
        <v>157</v>
      </c>
      <c r="D35" s="39" t="s">
        <v>180</v>
      </c>
      <c r="E35" s="39" t="s">
        <v>10</v>
      </c>
      <c r="F35" s="39" t="s">
        <v>121</v>
      </c>
      <c r="G35" s="44"/>
      <c r="H35" s="30" t="s">
        <v>213</v>
      </c>
      <c r="I35" s="39" t="s">
        <v>98</v>
      </c>
      <c r="J35" s="39" t="s">
        <v>168</v>
      </c>
      <c r="K35" s="39" t="s">
        <v>20</v>
      </c>
      <c r="L35" s="39" t="s">
        <v>117</v>
      </c>
      <c r="M35" s="49">
        <v>610000000</v>
      </c>
      <c r="N35" s="39" t="s">
        <v>115</v>
      </c>
      <c r="O35" s="39" t="s">
        <v>103</v>
      </c>
      <c r="P35" s="44"/>
      <c r="Q35" s="44"/>
      <c r="R35" s="39" t="s">
        <v>148</v>
      </c>
      <c r="S35" s="44"/>
      <c r="T35" s="44"/>
      <c r="U35" s="47">
        <v>0</v>
      </c>
      <c r="V35" s="47">
        <v>100</v>
      </c>
      <c r="W35" s="47">
        <v>0</v>
      </c>
      <c r="X35" s="39" t="s">
        <v>173</v>
      </c>
      <c r="Y35" s="42" t="s">
        <v>11</v>
      </c>
      <c r="Z35" s="38">
        <v>20</v>
      </c>
      <c r="AA35" s="17">
        <v>1200</v>
      </c>
      <c r="AB35" s="17">
        <f t="shared" si="11"/>
        <v>24000</v>
      </c>
      <c r="AC35" s="50">
        <f t="shared" si="10"/>
        <v>26880.000000000004</v>
      </c>
      <c r="AD35" s="1"/>
      <c r="AE35" s="16">
        <f t="shared" si="8"/>
        <v>0</v>
      </c>
      <c r="AF35" s="16">
        <f t="shared" si="8"/>
        <v>0</v>
      </c>
      <c r="AG35" s="39" t="s">
        <v>99</v>
      </c>
      <c r="AH35" s="41"/>
      <c r="AI35" s="13"/>
      <c r="AJ35" s="13" t="s">
        <v>157</v>
      </c>
      <c r="AK35" s="13" t="s">
        <v>180</v>
      </c>
      <c r="AL35" s="39" t="s">
        <v>180</v>
      </c>
      <c r="AM35" s="1"/>
      <c r="AN35" s="1"/>
      <c r="AO35" s="1"/>
      <c r="AP35" s="1"/>
      <c r="AQ35" s="1"/>
      <c r="AR35" s="1"/>
    </row>
    <row r="36" spans="1:44" x14ac:dyDescent="0.25">
      <c r="A36" s="1" t="s">
        <v>246</v>
      </c>
      <c r="B36" s="29" t="s">
        <v>195</v>
      </c>
      <c r="C36" s="39" t="s">
        <v>157</v>
      </c>
      <c r="D36" s="39" t="s">
        <v>179</v>
      </c>
      <c r="E36" s="39" t="s">
        <v>10</v>
      </c>
      <c r="F36" s="39" t="s">
        <v>121</v>
      </c>
      <c r="G36" s="44"/>
      <c r="H36" s="30" t="s">
        <v>213</v>
      </c>
      <c r="I36" s="39" t="s">
        <v>98</v>
      </c>
      <c r="J36" s="39" t="s">
        <v>169</v>
      </c>
      <c r="K36" s="39" t="s">
        <v>20</v>
      </c>
      <c r="L36" s="39" t="s">
        <v>117</v>
      </c>
      <c r="M36" s="49">
        <v>610000000</v>
      </c>
      <c r="N36" s="39" t="s">
        <v>115</v>
      </c>
      <c r="O36" s="39" t="s">
        <v>103</v>
      </c>
      <c r="P36" s="44"/>
      <c r="Q36" s="44"/>
      <c r="R36" s="39" t="s">
        <v>148</v>
      </c>
      <c r="S36" s="44"/>
      <c r="T36" s="44"/>
      <c r="U36" s="47">
        <v>0</v>
      </c>
      <c r="V36" s="47">
        <v>100</v>
      </c>
      <c r="W36" s="47">
        <v>0</v>
      </c>
      <c r="X36" s="39" t="s">
        <v>173</v>
      </c>
      <c r="Y36" s="42" t="s">
        <v>11</v>
      </c>
      <c r="Z36" s="38">
        <v>10</v>
      </c>
      <c r="AA36" s="17">
        <v>1200</v>
      </c>
      <c r="AB36" s="17">
        <f t="shared" si="11"/>
        <v>12000</v>
      </c>
      <c r="AC36" s="50">
        <f t="shared" si="10"/>
        <v>13440.000000000002</v>
      </c>
      <c r="AD36" s="1"/>
      <c r="AE36" s="16">
        <f t="shared" si="8"/>
        <v>0</v>
      </c>
      <c r="AF36" s="16">
        <f t="shared" si="8"/>
        <v>0</v>
      </c>
      <c r="AG36" s="39" t="s">
        <v>99</v>
      </c>
      <c r="AH36" s="41"/>
      <c r="AI36" s="13"/>
      <c r="AJ36" s="13" t="s">
        <v>157</v>
      </c>
      <c r="AK36" s="13" t="s">
        <v>179</v>
      </c>
      <c r="AL36" s="39" t="s">
        <v>179</v>
      </c>
      <c r="AM36" s="1"/>
      <c r="AN36" s="1"/>
      <c r="AO36" s="1"/>
      <c r="AP36" s="1"/>
      <c r="AQ36" s="1"/>
      <c r="AR36" s="1"/>
    </row>
    <row r="37" spans="1:44" x14ac:dyDescent="0.25">
      <c r="A37" s="1" t="s">
        <v>247</v>
      </c>
      <c r="B37" s="44" t="s">
        <v>195</v>
      </c>
      <c r="C37" s="39" t="s">
        <v>157</v>
      </c>
      <c r="D37" s="39" t="s">
        <v>182</v>
      </c>
      <c r="E37" s="39" t="s">
        <v>10</v>
      </c>
      <c r="F37" s="39" t="s">
        <v>121</v>
      </c>
      <c r="G37" s="44"/>
      <c r="H37" s="30" t="s">
        <v>213</v>
      </c>
      <c r="I37" s="39" t="s">
        <v>98</v>
      </c>
      <c r="J37" s="39" t="s">
        <v>170</v>
      </c>
      <c r="K37" s="39" t="s">
        <v>20</v>
      </c>
      <c r="L37" s="39" t="s">
        <v>117</v>
      </c>
      <c r="M37" s="49">
        <v>610000000</v>
      </c>
      <c r="N37" s="39" t="s">
        <v>115</v>
      </c>
      <c r="O37" s="39" t="s">
        <v>103</v>
      </c>
      <c r="P37" s="44"/>
      <c r="Q37" s="44"/>
      <c r="R37" s="39" t="s">
        <v>148</v>
      </c>
      <c r="S37" s="44"/>
      <c r="T37" s="44"/>
      <c r="U37" s="47">
        <v>0</v>
      </c>
      <c r="V37" s="47">
        <v>100</v>
      </c>
      <c r="W37" s="47">
        <v>0</v>
      </c>
      <c r="X37" s="39" t="s">
        <v>173</v>
      </c>
      <c r="Y37" s="42" t="s">
        <v>11</v>
      </c>
      <c r="Z37" s="38">
        <v>5</v>
      </c>
      <c r="AA37" s="17">
        <v>900</v>
      </c>
      <c r="AB37" s="17">
        <f t="shared" si="11"/>
        <v>4500</v>
      </c>
      <c r="AC37" s="50">
        <f t="shared" si="10"/>
        <v>5040.0000000000009</v>
      </c>
      <c r="AD37" s="1"/>
      <c r="AE37" s="16">
        <f t="shared" si="8"/>
        <v>0</v>
      </c>
      <c r="AF37" s="16">
        <f t="shared" si="8"/>
        <v>0</v>
      </c>
      <c r="AG37" s="39" t="s">
        <v>99</v>
      </c>
      <c r="AH37" s="41"/>
      <c r="AI37" s="13"/>
      <c r="AJ37" s="13" t="s">
        <v>157</v>
      </c>
      <c r="AK37" s="13" t="s">
        <v>182</v>
      </c>
      <c r="AL37" s="39" t="s">
        <v>182</v>
      </c>
      <c r="AM37" s="1"/>
      <c r="AN37" s="1"/>
      <c r="AO37" s="1"/>
      <c r="AP37" s="1"/>
      <c r="AQ37" s="1"/>
      <c r="AR37" s="1"/>
    </row>
    <row r="38" spans="1:44" x14ac:dyDescent="0.25">
      <c r="C38" s="36"/>
      <c r="D38" s="36"/>
      <c r="E38" s="36"/>
      <c r="F38" s="36"/>
      <c r="G38" s="36"/>
      <c r="AB38" s="54">
        <f>SUM(AB9:AB37)</f>
        <v>4294946265.0500002</v>
      </c>
      <c r="AC38" s="55">
        <f t="shared" si="10"/>
        <v>4810339816.8560009</v>
      </c>
    </row>
    <row r="39" spans="1:44" x14ac:dyDescent="0.25">
      <c r="C39" s="36"/>
      <c r="D39" s="36"/>
      <c r="E39" s="36"/>
      <c r="F39" s="36"/>
      <c r="G39" s="36"/>
    </row>
    <row r="40" spans="1:44" x14ac:dyDescent="0.25">
      <c r="C40" s="36"/>
      <c r="D40" s="36"/>
      <c r="E40" s="36"/>
      <c r="F40" s="36"/>
      <c r="G40" s="36"/>
    </row>
    <row r="41" spans="1:44" x14ac:dyDescent="0.25">
      <c r="C41" s="36"/>
      <c r="D41" s="36"/>
      <c r="E41" s="36"/>
      <c r="F41" s="36"/>
      <c r="G41" s="36"/>
    </row>
    <row r="42" spans="1:44" x14ac:dyDescent="0.25">
      <c r="C42" s="36"/>
      <c r="D42" s="36"/>
      <c r="E42" s="36"/>
      <c r="F42" s="36"/>
      <c r="G42" s="36"/>
    </row>
    <row r="43" spans="1:44" x14ac:dyDescent="0.25">
      <c r="C43" s="36"/>
      <c r="D43" s="36"/>
      <c r="E43" s="36"/>
      <c r="F43" s="36"/>
      <c r="G43" s="36"/>
    </row>
    <row r="44" spans="1:44" x14ac:dyDescent="0.25">
      <c r="C44" s="36"/>
      <c r="D44" s="36"/>
      <c r="E44" s="36"/>
      <c r="F44" s="36"/>
      <c r="G44" s="36"/>
    </row>
    <row r="45" spans="1:44" x14ac:dyDescent="0.25">
      <c r="C45" s="36"/>
      <c r="D45" s="36"/>
      <c r="E45" s="36"/>
      <c r="F45" s="36"/>
      <c r="G45" s="36"/>
    </row>
    <row r="46" spans="1:44" x14ac:dyDescent="0.25">
      <c r="C46" s="36"/>
      <c r="D46" s="36"/>
      <c r="E46" s="36"/>
      <c r="F46" s="36"/>
      <c r="G46" s="36"/>
    </row>
    <row r="47" spans="1:44" x14ac:dyDescent="0.25">
      <c r="C47" s="36"/>
      <c r="D47" s="36"/>
      <c r="E47" s="36"/>
      <c r="F47" s="36"/>
      <c r="G47" s="36"/>
    </row>
    <row r="48" spans="1:44" x14ac:dyDescent="0.25">
      <c r="C48" s="36"/>
      <c r="D48" s="36"/>
      <c r="E48" s="36"/>
      <c r="F48" s="36"/>
      <c r="G48" s="36"/>
    </row>
    <row r="49" spans="3:7" x14ac:dyDescent="0.25">
      <c r="C49" s="36"/>
      <c r="D49" s="36"/>
      <c r="E49" s="36"/>
      <c r="F49" s="36"/>
      <c r="G49" s="36"/>
    </row>
    <row r="50" spans="3:7" x14ac:dyDescent="0.25">
      <c r="C50" s="36"/>
      <c r="D50" s="36"/>
      <c r="E50" s="36"/>
      <c r="F50" s="36"/>
      <c r="G50" s="36"/>
    </row>
    <row r="51" spans="3:7" x14ac:dyDescent="0.25">
      <c r="C51" s="36"/>
      <c r="D51" s="36"/>
      <c r="E51" s="36"/>
      <c r="F51" s="36"/>
      <c r="G51" s="36"/>
    </row>
    <row r="52" spans="3:7" x14ac:dyDescent="0.25">
      <c r="C52" s="36"/>
      <c r="D52" s="36"/>
      <c r="E52" s="36"/>
      <c r="F52" s="36"/>
      <c r="G52" s="36"/>
    </row>
    <row r="53" spans="3:7" x14ac:dyDescent="0.25">
      <c r="C53" s="36"/>
      <c r="D53" s="36"/>
      <c r="E53" s="36"/>
      <c r="F53" s="36"/>
      <c r="G53" s="36"/>
    </row>
    <row r="54" spans="3:7" x14ac:dyDescent="0.25">
      <c r="C54" s="36"/>
      <c r="D54" s="36"/>
      <c r="E54" s="36"/>
      <c r="F54" s="36"/>
      <c r="G54" s="36"/>
    </row>
    <row r="55" spans="3:7" x14ac:dyDescent="0.25">
      <c r="C55" s="36"/>
      <c r="D55" s="36"/>
      <c r="E55" s="36"/>
      <c r="F55" s="36"/>
      <c r="G55" s="36"/>
    </row>
    <row r="56" spans="3:7" x14ac:dyDescent="0.25">
      <c r="C56" s="36"/>
      <c r="D56" s="36"/>
      <c r="E56" s="36"/>
      <c r="F56" s="36"/>
      <c r="G56" s="36"/>
    </row>
    <row r="57" spans="3:7" x14ac:dyDescent="0.25">
      <c r="C57" s="36"/>
      <c r="D57" s="36"/>
      <c r="E57" s="36"/>
      <c r="F57" s="36"/>
      <c r="G57" s="36"/>
    </row>
    <row r="58" spans="3:7" x14ac:dyDescent="0.25">
      <c r="C58" s="36"/>
      <c r="D58" s="36"/>
      <c r="E58" s="36"/>
      <c r="F58" s="36"/>
      <c r="G58" s="36"/>
    </row>
    <row r="59" spans="3:7" x14ac:dyDescent="0.25">
      <c r="C59" s="36"/>
      <c r="D59" s="36"/>
      <c r="E59" s="36"/>
      <c r="F59" s="36"/>
      <c r="G59" s="36"/>
    </row>
    <row r="60" spans="3:7" x14ac:dyDescent="0.25">
      <c r="C60" s="36"/>
      <c r="D60" s="36"/>
      <c r="E60" s="36"/>
      <c r="F60" s="36"/>
      <c r="G60" s="36"/>
    </row>
    <row r="61" spans="3:7" x14ac:dyDescent="0.25">
      <c r="C61" s="36"/>
      <c r="D61" s="36"/>
      <c r="E61" s="36"/>
      <c r="F61" s="36"/>
      <c r="G61" s="36"/>
    </row>
    <row r="62" spans="3:7" x14ac:dyDescent="0.25">
      <c r="C62" s="36"/>
      <c r="D62" s="36"/>
      <c r="E62" s="36"/>
      <c r="F62" s="36"/>
      <c r="G62" s="36"/>
    </row>
    <row r="63" spans="3:7" x14ac:dyDescent="0.25">
      <c r="C63" s="36"/>
      <c r="D63" s="36"/>
      <c r="E63" s="36"/>
      <c r="F63" s="36"/>
      <c r="G63" s="36"/>
    </row>
    <row r="64" spans="3:7" x14ac:dyDescent="0.25">
      <c r="C64" s="36"/>
      <c r="D64" s="36"/>
      <c r="E64" s="36"/>
      <c r="F64" s="36"/>
      <c r="G64" s="36"/>
    </row>
    <row r="65" spans="3:7" x14ac:dyDescent="0.25">
      <c r="C65" s="36"/>
      <c r="D65" s="36"/>
      <c r="E65" s="36"/>
      <c r="F65" s="36"/>
      <c r="G65" s="36"/>
    </row>
    <row r="66" spans="3:7" x14ac:dyDescent="0.25">
      <c r="C66" s="36"/>
      <c r="D66" s="36"/>
      <c r="E66" s="36"/>
      <c r="F66" s="36"/>
      <c r="G66" s="36"/>
    </row>
    <row r="67" spans="3:7" x14ac:dyDescent="0.25">
      <c r="C67" s="36"/>
      <c r="D67" s="36"/>
      <c r="E67" s="36"/>
      <c r="F67" s="36"/>
      <c r="G67" s="36"/>
    </row>
    <row r="68" spans="3:7" x14ac:dyDescent="0.25">
      <c r="C68" s="36"/>
      <c r="D68" s="36"/>
      <c r="E68" s="36"/>
      <c r="F68" s="36"/>
      <c r="G68" s="36"/>
    </row>
    <row r="69" spans="3:7" x14ac:dyDescent="0.25">
      <c r="C69" s="36"/>
      <c r="D69" s="36"/>
      <c r="E69" s="36"/>
      <c r="F69" s="36"/>
      <c r="G69" s="36"/>
    </row>
    <row r="70" spans="3:7" x14ac:dyDescent="0.25">
      <c r="C70" s="36"/>
      <c r="D70" s="36"/>
      <c r="E70" s="36"/>
      <c r="F70" s="36"/>
      <c r="G70" s="36"/>
    </row>
    <row r="71" spans="3:7" x14ac:dyDescent="0.25">
      <c r="C71" s="36"/>
      <c r="D71" s="36"/>
      <c r="E71" s="36"/>
      <c r="F71" s="36"/>
      <c r="G71" s="36"/>
    </row>
    <row r="72" spans="3:7" x14ac:dyDescent="0.25">
      <c r="C72" s="36"/>
      <c r="D72" s="36"/>
      <c r="E72" s="36"/>
      <c r="F72" s="36"/>
      <c r="G72" s="36"/>
    </row>
    <row r="73" spans="3:7" x14ac:dyDescent="0.25">
      <c r="C73" s="36"/>
      <c r="D73" s="36"/>
      <c r="E73" s="36"/>
      <c r="F73" s="36"/>
      <c r="G73" s="36"/>
    </row>
    <row r="74" spans="3:7" x14ac:dyDescent="0.25">
      <c r="C74" s="36"/>
      <c r="D74" s="36"/>
      <c r="E74" s="36"/>
      <c r="F74" s="36"/>
      <c r="G74" s="36"/>
    </row>
    <row r="75" spans="3:7" x14ac:dyDescent="0.25">
      <c r="C75" s="36"/>
      <c r="D75" s="36"/>
      <c r="E75" s="36"/>
      <c r="F75" s="36"/>
      <c r="G75" s="36"/>
    </row>
    <row r="76" spans="3:7" x14ac:dyDescent="0.25">
      <c r="C76" s="36"/>
      <c r="D76" s="36"/>
      <c r="E76" s="36"/>
      <c r="F76" s="36"/>
      <c r="G76" s="36"/>
    </row>
    <row r="77" spans="3:7" x14ac:dyDescent="0.25">
      <c r="C77" s="36"/>
      <c r="D77" s="36"/>
      <c r="E77" s="36"/>
      <c r="F77" s="36"/>
      <c r="G77" s="36"/>
    </row>
    <row r="78" spans="3:7" x14ac:dyDescent="0.25">
      <c r="C78" s="36"/>
      <c r="D78" s="36"/>
      <c r="E78" s="36"/>
      <c r="F78" s="36"/>
      <c r="G78" s="36"/>
    </row>
    <row r="79" spans="3:7" x14ac:dyDescent="0.25">
      <c r="C79" s="36"/>
      <c r="D79" s="36"/>
      <c r="E79" s="36"/>
      <c r="F79" s="36"/>
      <c r="G79" s="36"/>
    </row>
    <row r="80" spans="3:7" x14ac:dyDescent="0.25">
      <c r="C80" s="36"/>
      <c r="D80" s="36"/>
      <c r="E80" s="36"/>
      <c r="F80" s="36"/>
      <c r="G80" s="36"/>
    </row>
    <row r="81" spans="3:7" x14ac:dyDescent="0.25">
      <c r="C81" s="36"/>
      <c r="D81" s="36"/>
      <c r="E81" s="36"/>
      <c r="F81" s="36"/>
      <c r="G81" s="36"/>
    </row>
    <row r="82" spans="3:7" x14ac:dyDescent="0.25">
      <c r="C82" s="36"/>
      <c r="D82" s="36"/>
      <c r="E82" s="36"/>
      <c r="F82" s="36"/>
      <c r="G82" s="36"/>
    </row>
    <row r="83" spans="3:7" x14ac:dyDescent="0.25">
      <c r="C83" s="36"/>
      <c r="D83" s="36"/>
      <c r="E83" s="36"/>
      <c r="F83" s="36"/>
      <c r="G83" s="36"/>
    </row>
    <row r="84" spans="3:7" x14ac:dyDescent="0.25">
      <c r="C84" s="36"/>
      <c r="D84" s="36"/>
      <c r="E84" s="36"/>
      <c r="F84" s="36"/>
      <c r="G84" s="36"/>
    </row>
    <row r="85" spans="3:7" x14ac:dyDescent="0.25">
      <c r="C85" s="36"/>
      <c r="D85" s="36"/>
      <c r="E85" s="36"/>
      <c r="F85" s="36"/>
      <c r="G85" s="36"/>
    </row>
    <row r="86" spans="3:7" x14ac:dyDescent="0.25">
      <c r="C86" s="36"/>
      <c r="D86" s="36"/>
      <c r="E86" s="36"/>
      <c r="F86" s="36"/>
      <c r="G86" s="36"/>
    </row>
    <row r="87" spans="3:7" x14ac:dyDescent="0.25">
      <c r="C87" s="36"/>
      <c r="D87" s="36"/>
      <c r="E87" s="36"/>
      <c r="F87" s="36"/>
      <c r="G87" s="36"/>
    </row>
    <row r="88" spans="3:7" x14ac:dyDescent="0.25">
      <c r="C88" s="36"/>
      <c r="D88" s="36"/>
      <c r="E88" s="36"/>
      <c r="F88" s="36"/>
      <c r="G88" s="36"/>
    </row>
    <row r="89" spans="3:7" x14ac:dyDescent="0.25">
      <c r="C89" s="36"/>
      <c r="D89" s="36"/>
      <c r="E89" s="36"/>
      <c r="F89" s="36"/>
      <c r="G89" s="36"/>
    </row>
    <row r="90" spans="3:7" x14ac:dyDescent="0.25">
      <c r="C90" s="36"/>
      <c r="D90" s="36"/>
      <c r="E90" s="36"/>
      <c r="F90" s="36"/>
      <c r="G90" s="36"/>
    </row>
    <row r="91" spans="3:7" x14ac:dyDescent="0.25">
      <c r="C91" s="36"/>
      <c r="D91" s="36"/>
      <c r="E91" s="36"/>
      <c r="F91" s="36"/>
      <c r="G91" s="36"/>
    </row>
    <row r="92" spans="3:7" x14ac:dyDescent="0.25">
      <c r="C92" s="36"/>
      <c r="D92" s="36"/>
      <c r="E92" s="36"/>
      <c r="F92" s="36"/>
      <c r="G92" s="36"/>
    </row>
    <row r="93" spans="3:7" x14ac:dyDescent="0.25">
      <c r="C93" s="36"/>
      <c r="D93" s="36"/>
      <c r="E93" s="36"/>
      <c r="F93" s="36"/>
      <c r="G93" s="36"/>
    </row>
    <row r="94" spans="3:7" x14ac:dyDescent="0.25">
      <c r="C94" s="36"/>
      <c r="D94" s="36"/>
      <c r="E94" s="36"/>
      <c r="F94" s="36"/>
      <c r="G94" s="36"/>
    </row>
    <row r="95" spans="3:7" x14ac:dyDescent="0.25">
      <c r="C95" s="36"/>
      <c r="D95" s="36"/>
      <c r="E95" s="36"/>
      <c r="F95" s="36"/>
      <c r="G95" s="36"/>
    </row>
    <row r="96" spans="3:7" x14ac:dyDescent="0.25">
      <c r="C96" s="36"/>
      <c r="D96" s="36"/>
      <c r="E96" s="36"/>
      <c r="F96" s="36"/>
      <c r="G96" s="36"/>
    </row>
    <row r="97" spans="3:7" x14ac:dyDescent="0.25">
      <c r="C97" s="36"/>
      <c r="D97" s="36"/>
      <c r="E97" s="36"/>
      <c r="F97" s="36"/>
      <c r="G97" s="36"/>
    </row>
    <row r="98" spans="3:7" x14ac:dyDescent="0.25">
      <c r="C98" s="36"/>
      <c r="D98" s="36"/>
      <c r="E98" s="36"/>
      <c r="F98" s="36"/>
      <c r="G98" s="36"/>
    </row>
    <row r="99" spans="3:7" x14ac:dyDescent="0.25">
      <c r="C99" s="36"/>
      <c r="D99" s="36"/>
      <c r="E99" s="36"/>
      <c r="F99" s="36"/>
      <c r="G99" s="36"/>
    </row>
    <row r="100" spans="3:7" x14ac:dyDescent="0.25">
      <c r="C100" s="36"/>
      <c r="D100" s="36"/>
      <c r="E100" s="36"/>
      <c r="F100" s="36"/>
      <c r="G100" s="36"/>
    </row>
    <row r="101" spans="3:7" x14ac:dyDescent="0.25">
      <c r="C101" s="36"/>
      <c r="D101" s="36"/>
      <c r="E101" s="36"/>
      <c r="F101" s="36"/>
      <c r="G101" s="36"/>
    </row>
    <row r="102" spans="3:7" x14ac:dyDescent="0.25">
      <c r="C102" s="36"/>
      <c r="D102" s="36"/>
      <c r="E102" s="36"/>
      <c r="F102" s="36"/>
      <c r="G102" s="36"/>
    </row>
    <row r="103" spans="3:7" x14ac:dyDescent="0.25">
      <c r="C103" s="36"/>
      <c r="D103" s="36"/>
      <c r="E103" s="36"/>
      <c r="F103" s="36"/>
      <c r="G103" s="36"/>
    </row>
    <row r="104" spans="3:7" x14ac:dyDescent="0.25">
      <c r="C104" s="36"/>
      <c r="D104" s="36"/>
      <c r="E104" s="36"/>
      <c r="F104" s="36"/>
      <c r="G104" s="36"/>
    </row>
    <row r="105" spans="3:7" x14ac:dyDescent="0.25">
      <c r="C105" s="36"/>
      <c r="D105" s="36"/>
      <c r="E105" s="36"/>
      <c r="F105" s="36"/>
      <c r="G105" s="36"/>
    </row>
    <row r="106" spans="3:7" x14ac:dyDescent="0.25">
      <c r="C106" s="36"/>
      <c r="D106" s="36"/>
      <c r="E106" s="36"/>
      <c r="F106" s="36"/>
      <c r="G106" s="36"/>
    </row>
    <row r="107" spans="3:7" x14ac:dyDescent="0.25">
      <c r="C107" s="36"/>
      <c r="D107" s="36"/>
      <c r="E107" s="36"/>
      <c r="F107" s="36"/>
      <c r="G107" s="36"/>
    </row>
    <row r="108" spans="3:7" x14ac:dyDescent="0.25">
      <c r="C108" s="36"/>
      <c r="D108" s="36"/>
      <c r="E108" s="36"/>
      <c r="F108" s="36"/>
      <c r="G108" s="36"/>
    </row>
    <row r="109" spans="3:7" x14ac:dyDescent="0.25">
      <c r="C109" s="36"/>
      <c r="D109" s="36"/>
      <c r="E109" s="36"/>
      <c r="F109" s="36"/>
      <c r="G109" s="36"/>
    </row>
    <row r="110" spans="3:7" x14ac:dyDescent="0.25">
      <c r="C110" s="36"/>
      <c r="D110" s="36"/>
      <c r="E110" s="36"/>
      <c r="F110" s="36"/>
      <c r="G110" s="36"/>
    </row>
    <row r="111" spans="3:7" x14ac:dyDescent="0.25">
      <c r="C111" s="36"/>
      <c r="D111" s="36"/>
      <c r="E111" s="36"/>
      <c r="F111" s="36"/>
      <c r="G111" s="36"/>
    </row>
    <row r="112" spans="3:7" x14ac:dyDescent="0.25">
      <c r="C112" s="36"/>
      <c r="D112" s="36"/>
      <c r="E112" s="36"/>
      <c r="F112" s="36"/>
      <c r="G112" s="36"/>
    </row>
    <row r="113" spans="3:7" x14ac:dyDescent="0.25">
      <c r="C113" s="36"/>
      <c r="D113" s="36"/>
      <c r="E113" s="36"/>
      <c r="F113" s="36"/>
      <c r="G113" s="36"/>
    </row>
    <row r="114" spans="3:7" x14ac:dyDescent="0.25">
      <c r="C114" s="36"/>
      <c r="D114" s="36"/>
      <c r="E114" s="36"/>
      <c r="F114" s="36"/>
      <c r="G114" s="36"/>
    </row>
    <row r="115" spans="3:7" x14ac:dyDescent="0.25">
      <c r="C115" s="36"/>
      <c r="D115" s="36"/>
      <c r="E115" s="36"/>
      <c r="F115" s="36"/>
      <c r="G115" s="36"/>
    </row>
    <row r="116" spans="3:7" x14ac:dyDescent="0.25">
      <c r="C116" s="36"/>
      <c r="D116" s="36"/>
      <c r="E116" s="36"/>
      <c r="F116" s="36"/>
      <c r="G116" s="36"/>
    </row>
    <row r="117" spans="3:7" x14ac:dyDescent="0.25">
      <c r="C117" s="36"/>
      <c r="D117" s="36"/>
      <c r="E117" s="36"/>
      <c r="F117" s="36"/>
      <c r="G117" s="36"/>
    </row>
    <row r="118" spans="3:7" x14ac:dyDescent="0.25">
      <c r="C118" s="36"/>
      <c r="D118" s="36"/>
      <c r="E118" s="36"/>
      <c r="F118" s="36"/>
      <c r="G118" s="36"/>
    </row>
    <row r="119" spans="3:7" x14ac:dyDescent="0.25">
      <c r="C119" s="36"/>
      <c r="D119" s="36"/>
      <c r="E119" s="36"/>
      <c r="F119" s="36"/>
      <c r="G119" s="36"/>
    </row>
    <row r="120" spans="3:7" x14ac:dyDescent="0.25">
      <c r="C120" s="36"/>
      <c r="D120" s="36"/>
      <c r="E120" s="36"/>
      <c r="F120" s="36"/>
      <c r="G120" s="36"/>
    </row>
    <row r="121" spans="3:7" x14ac:dyDescent="0.25">
      <c r="C121" s="36"/>
      <c r="D121" s="36"/>
      <c r="E121" s="36"/>
      <c r="F121" s="36"/>
      <c r="G121" s="36"/>
    </row>
    <row r="122" spans="3:7" x14ac:dyDescent="0.25">
      <c r="C122" s="36"/>
      <c r="D122" s="36"/>
      <c r="E122" s="36"/>
      <c r="F122" s="36"/>
      <c r="G122" s="36"/>
    </row>
    <row r="123" spans="3:7" x14ac:dyDescent="0.25">
      <c r="C123" s="36"/>
      <c r="D123" s="36"/>
      <c r="E123" s="36"/>
      <c r="F123" s="36"/>
      <c r="G123" s="36"/>
    </row>
    <row r="124" spans="3:7" x14ac:dyDescent="0.25">
      <c r="C124" s="36"/>
      <c r="D124" s="36"/>
      <c r="E124" s="36"/>
      <c r="F124" s="36"/>
      <c r="G124" s="36"/>
    </row>
    <row r="125" spans="3:7" x14ac:dyDescent="0.25">
      <c r="C125" s="36"/>
      <c r="D125" s="36"/>
      <c r="E125" s="36"/>
      <c r="F125" s="36"/>
      <c r="G125" s="36"/>
    </row>
    <row r="126" spans="3:7" x14ac:dyDescent="0.25">
      <c r="C126" s="36"/>
      <c r="D126" s="36"/>
      <c r="E126" s="36"/>
      <c r="F126" s="36"/>
      <c r="G126" s="36"/>
    </row>
    <row r="127" spans="3:7" x14ac:dyDescent="0.25">
      <c r="C127" s="36"/>
      <c r="D127" s="36"/>
      <c r="E127" s="36"/>
      <c r="F127" s="36"/>
      <c r="G127" s="36"/>
    </row>
    <row r="128" spans="3:7" x14ac:dyDescent="0.25">
      <c r="C128" s="36"/>
      <c r="D128" s="36"/>
      <c r="E128" s="36"/>
      <c r="F128" s="36"/>
      <c r="G128" s="36"/>
    </row>
    <row r="129" spans="3:7" x14ac:dyDescent="0.25">
      <c r="C129" s="36"/>
      <c r="D129" s="36"/>
      <c r="E129" s="36"/>
      <c r="F129" s="36"/>
      <c r="G129" s="36"/>
    </row>
    <row r="130" spans="3:7" x14ac:dyDescent="0.25">
      <c r="C130" s="36"/>
      <c r="D130" s="36"/>
      <c r="E130" s="36"/>
      <c r="F130" s="36"/>
      <c r="G130" s="36"/>
    </row>
    <row r="131" spans="3:7" x14ac:dyDescent="0.25">
      <c r="C131" s="36"/>
      <c r="D131" s="36"/>
      <c r="E131" s="36"/>
      <c r="F131" s="36"/>
      <c r="G131" s="36"/>
    </row>
    <row r="132" spans="3:7" x14ac:dyDescent="0.25">
      <c r="C132" s="36"/>
      <c r="D132" s="36"/>
      <c r="E132" s="36"/>
      <c r="F132" s="36"/>
      <c r="G132" s="36"/>
    </row>
    <row r="133" spans="3:7" x14ac:dyDescent="0.25">
      <c r="C133" s="36"/>
      <c r="D133" s="36"/>
      <c r="E133" s="36"/>
      <c r="F133" s="36"/>
      <c r="G133" s="36"/>
    </row>
    <row r="134" spans="3:7" x14ac:dyDescent="0.25">
      <c r="C134" s="36"/>
      <c r="D134" s="36"/>
      <c r="E134" s="36"/>
      <c r="F134" s="36"/>
      <c r="G134" s="36"/>
    </row>
    <row r="135" spans="3:7" x14ac:dyDescent="0.25">
      <c r="C135" s="36"/>
      <c r="D135" s="36"/>
      <c r="E135" s="36"/>
      <c r="F135" s="36"/>
      <c r="G135" s="36"/>
    </row>
    <row r="136" spans="3:7" x14ac:dyDescent="0.25">
      <c r="C136" s="36"/>
      <c r="D136" s="36"/>
      <c r="E136" s="36"/>
      <c r="F136" s="36"/>
      <c r="G136" s="36"/>
    </row>
    <row r="137" spans="3:7" x14ac:dyDescent="0.25">
      <c r="C137" s="36"/>
      <c r="D137" s="36"/>
      <c r="E137" s="36"/>
      <c r="F137" s="36"/>
      <c r="G137" s="36"/>
    </row>
    <row r="138" spans="3:7" x14ac:dyDescent="0.25">
      <c r="C138" s="36"/>
      <c r="D138" s="36"/>
      <c r="E138" s="36"/>
      <c r="F138" s="36"/>
      <c r="G138" s="36"/>
    </row>
    <row r="139" spans="3:7" x14ac:dyDescent="0.25">
      <c r="C139" s="36"/>
      <c r="D139" s="36"/>
      <c r="E139" s="36"/>
      <c r="F139" s="36"/>
      <c r="G139" s="36"/>
    </row>
    <row r="140" spans="3:7" x14ac:dyDescent="0.25">
      <c r="C140" s="36"/>
      <c r="D140" s="36"/>
      <c r="E140" s="36"/>
      <c r="F140" s="36"/>
      <c r="G140" s="36"/>
    </row>
    <row r="141" spans="3:7" x14ac:dyDescent="0.25">
      <c r="C141" s="36"/>
      <c r="D141" s="36"/>
      <c r="E141" s="36"/>
      <c r="F141" s="36"/>
      <c r="G141" s="36"/>
    </row>
    <row r="142" spans="3:7" x14ac:dyDescent="0.25">
      <c r="C142" s="36"/>
      <c r="D142" s="36"/>
      <c r="E142" s="36"/>
      <c r="F142" s="36"/>
      <c r="G142" s="36"/>
    </row>
    <row r="143" spans="3:7" x14ac:dyDescent="0.25">
      <c r="C143" s="36"/>
      <c r="D143" s="36"/>
      <c r="E143" s="36"/>
      <c r="F143" s="36"/>
      <c r="G143" s="36"/>
    </row>
    <row r="144" spans="3:7" x14ac:dyDescent="0.25">
      <c r="C144" s="36"/>
      <c r="D144" s="36"/>
      <c r="E144" s="36"/>
      <c r="F144" s="36"/>
      <c r="G144" s="36"/>
    </row>
    <row r="145" spans="3:7" x14ac:dyDescent="0.25">
      <c r="C145" s="36"/>
      <c r="D145" s="36"/>
      <c r="E145" s="36"/>
      <c r="F145" s="36"/>
      <c r="G145" s="36"/>
    </row>
    <row r="146" spans="3:7" x14ac:dyDescent="0.25">
      <c r="C146" s="36"/>
      <c r="D146" s="36"/>
      <c r="E146" s="36"/>
      <c r="F146" s="36"/>
      <c r="G146" s="36"/>
    </row>
    <row r="147" spans="3:7" x14ac:dyDescent="0.25">
      <c r="C147" s="36"/>
      <c r="D147" s="36"/>
      <c r="E147" s="36"/>
      <c r="F147" s="36"/>
      <c r="G147" s="36"/>
    </row>
    <row r="148" spans="3:7" x14ac:dyDescent="0.25">
      <c r="C148" s="36"/>
      <c r="D148" s="36"/>
      <c r="E148" s="36"/>
      <c r="F148" s="36"/>
      <c r="G148" s="36"/>
    </row>
    <row r="149" spans="3:7" x14ac:dyDescent="0.25">
      <c r="C149" s="36"/>
      <c r="D149" s="36"/>
      <c r="E149" s="36"/>
      <c r="F149" s="36"/>
      <c r="G149" s="36"/>
    </row>
    <row r="150" spans="3:7" x14ac:dyDescent="0.25">
      <c r="C150" s="36"/>
      <c r="D150" s="36"/>
      <c r="E150" s="36"/>
      <c r="F150" s="36"/>
      <c r="G150" s="36"/>
    </row>
    <row r="151" spans="3:7" x14ac:dyDescent="0.25">
      <c r="C151" s="36"/>
      <c r="D151" s="36"/>
      <c r="E151" s="36"/>
      <c r="F151" s="36"/>
      <c r="G151" s="36"/>
    </row>
    <row r="152" spans="3:7" x14ac:dyDescent="0.25">
      <c r="C152" s="36"/>
      <c r="D152" s="36"/>
      <c r="E152" s="36"/>
      <c r="F152" s="36"/>
      <c r="G152" s="36"/>
    </row>
    <row r="153" spans="3:7" x14ac:dyDescent="0.25">
      <c r="C153" s="36"/>
      <c r="D153" s="36"/>
      <c r="E153" s="36"/>
      <c r="F153" s="36"/>
      <c r="G153" s="36"/>
    </row>
    <row r="154" spans="3:7" x14ac:dyDescent="0.25">
      <c r="C154" s="36"/>
      <c r="D154" s="36"/>
      <c r="E154" s="36"/>
      <c r="F154" s="36"/>
      <c r="G154" s="36"/>
    </row>
    <row r="155" spans="3:7" x14ac:dyDescent="0.25">
      <c r="C155" s="36"/>
      <c r="D155" s="36"/>
      <c r="E155" s="36"/>
      <c r="F155" s="36"/>
      <c r="G155" s="36"/>
    </row>
    <row r="156" spans="3:7" x14ac:dyDescent="0.25">
      <c r="C156" s="36"/>
      <c r="D156" s="36"/>
      <c r="E156" s="36"/>
      <c r="F156" s="36"/>
      <c r="G156" s="36"/>
    </row>
    <row r="157" spans="3:7" x14ac:dyDescent="0.25">
      <c r="C157" s="36"/>
      <c r="D157" s="36"/>
      <c r="E157" s="36"/>
      <c r="F157" s="36"/>
      <c r="G157" s="36"/>
    </row>
    <row r="158" spans="3:7" x14ac:dyDescent="0.25">
      <c r="C158" s="36"/>
      <c r="D158" s="36"/>
      <c r="E158" s="36"/>
      <c r="F158" s="36"/>
      <c r="G158" s="36"/>
    </row>
    <row r="159" spans="3:7" x14ac:dyDescent="0.25">
      <c r="C159" s="36"/>
      <c r="D159" s="36"/>
      <c r="E159" s="36"/>
      <c r="F159" s="36"/>
      <c r="G159" s="36"/>
    </row>
    <row r="160" spans="3:7" x14ac:dyDescent="0.25">
      <c r="C160" s="36"/>
      <c r="D160" s="36"/>
      <c r="E160" s="36"/>
      <c r="F160" s="36"/>
      <c r="G160" s="36"/>
    </row>
    <row r="161" spans="3:7" x14ac:dyDescent="0.25">
      <c r="C161" s="36"/>
      <c r="D161" s="36"/>
      <c r="E161" s="36"/>
      <c r="F161" s="36"/>
      <c r="G161" s="36"/>
    </row>
    <row r="162" spans="3:7" x14ac:dyDescent="0.25">
      <c r="C162" s="36"/>
      <c r="D162" s="36"/>
      <c r="E162" s="36"/>
      <c r="F162" s="36"/>
      <c r="G162" s="36"/>
    </row>
    <row r="163" spans="3:7" x14ac:dyDescent="0.25">
      <c r="C163" s="36"/>
      <c r="D163" s="36"/>
      <c r="E163" s="36"/>
      <c r="F163" s="36"/>
      <c r="G163" s="36"/>
    </row>
    <row r="164" spans="3:7" x14ac:dyDescent="0.25">
      <c r="C164" s="36"/>
      <c r="D164" s="36"/>
      <c r="E164" s="36"/>
      <c r="F164" s="36"/>
      <c r="G164" s="36"/>
    </row>
    <row r="165" spans="3:7" x14ac:dyDescent="0.25">
      <c r="C165" s="36"/>
      <c r="D165" s="36"/>
      <c r="E165" s="36"/>
      <c r="F165" s="36"/>
      <c r="G165" s="36"/>
    </row>
    <row r="166" spans="3:7" x14ac:dyDescent="0.25">
      <c r="C166" s="36"/>
      <c r="D166" s="36"/>
      <c r="E166" s="36"/>
      <c r="F166" s="36"/>
      <c r="G166" s="36"/>
    </row>
    <row r="167" spans="3:7" x14ac:dyDescent="0.25">
      <c r="C167" s="36"/>
      <c r="D167" s="36"/>
      <c r="E167" s="36"/>
      <c r="F167" s="36"/>
      <c r="G167" s="36"/>
    </row>
    <row r="168" spans="3:7" x14ac:dyDescent="0.25">
      <c r="C168" s="36"/>
      <c r="D168" s="36"/>
      <c r="E168" s="36"/>
      <c r="F168" s="36"/>
      <c r="G168" s="36"/>
    </row>
    <row r="169" spans="3:7" x14ac:dyDescent="0.25">
      <c r="C169" s="36"/>
      <c r="D169" s="36"/>
      <c r="E169" s="36"/>
      <c r="F169" s="36"/>
      <c r="G169" s="36"/>
    </row>
    <row r="170" spans="3:7" x14ac:dyDescent="0.25">
      <c r="C170" s="36"/>
      <c r="D170" s="36"/>
      <c r="E170" s="36"/>
      <c r="F170" s="36"/>
      <c r="G170" s="36"/>
    </row>
    <row r="171" spans="3:7" x14ac:dyDescent="0.25">
      <c r="C171" s="36"/>
      <c r="D171" s="36"/>
      <c r="E171" s="36"/>
      <c r="F171" s="36"/>
      <c r="G171" s="36"/>
    </row>
    <row r="172" spans="3:7" x14ac:dyDescent="0.25">
      <c r="C172" s="36"/>
      <c r="D172" s="36"/>
      <c r="E172" s="36"/>
      <c r="F172" s="36"/>
      <c r="G172" s="36"/>
    </row>
    <row r="173" spans="3:7" x14ac:dyDescent="0.25">
      <c r="C173" s="36"/>
      <c r="D173" s="36"/>
      <c r="E173" s="36"/>
      <c r="F173" s="36"/>
      <c r="G173" s="36"/>
    </row>
    <row r="174" spans="3:7" x14ac:dyDescent="0.25">
      <c r="C174" s="36"/>
      <c r="D174" s="36"/>
      <c r="E174" s="36"/>
      <c r="F174" s="36"/>
      <c r="G174" s="36"/>
    </row>
    <row r="175" spans="3:7" x14ac:dyDescent="0.25">
      <c r="C175" s="36"/>
      <c r="D175" s="36"/>
      <c r="E175" s="36"/>
      <c r="F175" s="36"/>
      <c r="G175" s="36"/>
    </row>
    <row r="176" spans="3:7" x14ac:dyDescent="0.25">
      <c r="C176" s="36"/>
      <c r="D176" s="36"/>
      <c r="E176" s="36"/>
      <c r="F176" s="36"/>
      <c r="G176" s="36"/>
    </row>
    <row r="177" spans="3:7" x14ac:dyDescent="0.25">
      <c r="C177" s="36"/>
      <c r="D177" s="36"/>
      <c r="E177" s="36"/>
      <c r="F177" s="36"/>
      <c r="G177" s="36"/>
    </row>
    <row r="178" spans="3:7" x14ac:dyDescent="0.25">
      <c r="C178" s="36"/>
      <c r="D178" s="36"/>
      <c r="E178" s="36"/>
      <c r="F178" s="36"/>
      <c r="G178" s="36"/>
    </row>
    <row r="179" spans="3:7" x14ac:dyDescent="0.25">
      <c r="C179" s="36"/>
      <c r="D179" s="36"/>
      <c r="E179" s="36"/>
      <c r="F179" s="36"/>
      <c r="G179" s="36"/>
    </row>
    <row r="180" spans="3:7" x14ac:dyDescent="0.25">
      <c r="C180" s="36"/>
      <c r="D180" s="36"/>
      <c r="E180" s="36"/>
      <c r="F180" s="36"/>
      <c r="G180" s="36"/>
    </row>
    <row r="181" spans="3:7" x14ac:dyDescent="0.25">
      <c r="C181" s="36"/>
      <c r="D181" s="36"/>
      <c r="E181" s="36"/>
      <c r="F181" s="36"/>
      <c r="G181" s="36"/>
    </row>
    <row r="182" spans="3:7" x14ac:dyDescent="0.25">
      <c r="C182" s="36"/>
      <c r="D182" s="36"/>
      <c r="E182" s="36"/>
      <c r="F182" s="36"/>
      <c r="G182" s="36"/>
    </row>
    <row r="183" spans="3:7" x14ac:dyDescent="0.25">
      <c r="C183" s="36"/>
      <c r="D183" s="36"/>
      <c r="E183" s="36"/>
      <c r="F183" s="36"/>
      <c r="G183" s="36"/>
    </row>
    <row r="184" spans="3:7" x14ac:dyDescent="0.25">
      <c r="C184" s="36"/>
      <c r="D184" s="36"/>
      <c r="E184" s="36"/>
      <c r="F184" s="36"/>
      <c r="G184" s="36"/>
    </row>
    <row r="185" spans="3:7" x14ac:dyDescent="0.25">
      <c r="C185" s="36"/>
      <c r="D185" s="36"/>
      <c r="E185" s="36"/>
      <c r="F185" s="36"/>
      <c r="G185" s="36"/>
    </row>
    <row r="186" spans="3:7" x14ac:dyDescent="0.25">
      <c r="C186" s="36"/>
      <c r="D186" s="36"/>
      <c r="E186" s="36"/>
      <c r="F186" s="36"/>
      <c r="G186" s="36"/>
    </row>
    <row r="187" spans="3:7" x14ac:dyDescent="0.25">
      <c r="C187" s="36"/>
      <c r="D187" s="36"/>
      <c r="E187" s="36"/>
      <c r="F187" s="36"/>
      <c r="G187" s="36"/>
    </row>
    <row r="188" spans="3:7" x14ac:dyDescent="0.25">
      <c r="C188" s="36"/>
      <c r="D188" s="36"/>
      <c r="E188" s="36"/>
      <c r="F188" s="36"/>
      <c r="G188" s="36"/>
    </row>
    <row r="189" spans="3:7" x14ac:dyDescent="0.25">
      <c r="C189" s="36"/>
      <c r="D189" s="36"/>
      <c r="E189" s="36"/>
      <c r="F189" s="36"/>
      <c r="G189" s="36"/>
    </row>
    <row r="190" spans="3:7" x14ac:dyDescent="0.25">
      <c r="C190" s="36"/>
      <c r="D190" s="36"/>
      <c r="E190" s="36"/>
      <c r="F190" s="36"/>
      <c r="G190" s="36"/>
    </row>
    <row r="191" spans="3:7" x14ac:dyDescent="0.25">
      <c r="C191" s="36"/>
      <c r="D191" s="36"/>
      <c r="E191" s="36"/>
      <c r="F191" s="36"/>
      <c r="G191" s="36"/>
    </row>
    <row r="192" spans="3:7" x14ac:dyDescent="0.25">
      <c r="C192" s="36"/>
      <c r="D192" s="36"/>
      <c r="E192" s="36"/>
      <c r="F192" s="36"/>
      <c r="G192" s="36"/>
    </row>
    <row r="193" spans="3:7" x14ac:dyDescent="0.25">
      <c r="C193" s="36"/>
      <c r="D193" s="36"/>
      <c r="E193" s="36"/>
      <c r="F193" s="36"/>
      <c r="G193" s="36"/>
    </row>
    <row r="194" spans="3:7" x14ac:dyDescent="0.25">
      <c r="C194" s="36"/>
      <c r="D194" s="36"/>
      <c r="E194" s="36"/>
      <c r="F194" s="36"/>
      <c r="G194" s="36"/>
    </row>
    <row r="195" spans="3:7" x14ac:dyDescent="0.25">
      <c r="C195" s="36"/>
      <c r="D195" s="36"/>
      <c r="E195" s="36"/>
      <c r="F195" s="36"/>
      <c r="G195" s="36"/>
    </row>
    <row r="196" spans="3:7" x14ac:dyDescent="0.25">
      <c r="C196" s="36"/>
      <c r="D196" s="36"/>
      <c r="E196" s="36"/>
      <c r="F196" s="36"/>
      <c r="G196" s="36"/>
    </row>
    <row r="197" spans="3:7" x14ac:dyDescent="0.25">
      <c r="C197" s="36"/>
      <c r="D197" s="36"/>
      <c r="E197" s="36"/>
      <c r="F197" s="36"/>
      <c r="G197" s="36"/>
    </row>
    <row r="198" spans="3:7" x14ac:dyDescent="0.25">
      <c r="C198" s="36"/>
      <c r="D198" s="36"/>
      <c r="E198" s="36"/>
      <c r="F198" s="36"/>
      <c r="G198" s="36"/>
    </row>
    <row r="199" spans="3:7" x14ac:dyDescent="0.25">
      <c r="C199" s="36"/>
      <c r="D199" s="36"/>
      <c r="E199" s="36"/>
      <c r="F199" s="36"/>
      <c r="G199" s="36"/>
    </row>
    <row r="200" spans="3:7" x14ac:dyDescent="0.25">
      <c r="C200" s="36"/>
      <c r="D200" s="36"/>
      <c r="E200" s="36"/>
      <c r="F200" s="36"/>
      <c r="G200" s="36"/>
    </row>
    <row r="201" spans="3:7" x14ac:dyDescent="0.25">
      <c r="C201" s="36"/>
      <c r="D201" s="36"/>
      <c r="E201" s="36"/>
      <c r="F201" s="36"/>
      <c r="G201" s="36"/>
    </row>
    <row r="202" spans="3:7" x14ac:dyDescent="0.25">
      <c r="C202" s="36"/>
      <c r="D202" s="36"/>
      <c r="E202" s="36"/>
      <c r="F202" s="36"/>
      <c r="G202" s="36"/>
    </row>
    <row r="203" spans="3:7" x14ac:dyDescent="0.25">
      <c r="C203" s="36"/>
      <c r="D203" s="36"/>
      <c r="E203" s="36"/>
      <c r="F203" s="36"/>
      <c r="G203" s="36"/>
    </row>
    <row r="204" spans="3:7" x14ac:dyDescent="0.25">
      <c r="C204" s="36"/>
      <c r="D204" s="36"/>
      <c r="E204" s="36"/>
      <c r="F204" s="36"/>
      <c r="G204" s="36"/>
    </row>
    <row r="205" spans="3:7" x14ac:dyDescent="0.25">
      <c r="C205" s="36"/>
      <c r="D205" s="36"/>
      <c r="E205" s="36"/>
      <c r="F205" s="36"/>
      <c r="G205" s="36"/>
    </row>
    <row r="206" spans="3:7" x14ac:dyDescent="0.25">
      <c r="C206" s="36"/>
      <c r="D206" s="36"/>
      <c r="E206" s="36"/>
      <c r="F206" s="36"/>
      <c r="G206" s="36"/>
    </row>
    <row r="207" spans="3:7" x14ac:dyDescent="0.25">
      <c r="C207" s="36"/>
      <c r="D207" s="36"/>
      <c r="E207" s="36"/>
      <c r="F207" s="36"/>
      <c r="G207" s="36"/>
    </row>
    <row r="208" spans="3:7" x14ac:dyDescent="0.25">
      <c r="C208" s="36"/>
      <c r="D208" s="36"/>
      <c r="E208" s="36"/>
      <c r="F208" s="36"/>
      <c r="G208" s="36"/>
    </row>
    <row r="209" spans="3:7" x14ac:dyDescent="0.25">
      <c r="C209" s="36"/>
      <c r="D209" s="36"/>
      <c r="E209" s="36"/>
      <c r="F209" s="36"/>
      <c r="G209" s="36"/>
    </row>
    <row r="210" spans="3:7" x14ac:dyDescent="0.25">
      <c r="C210" s="36"/>
      <c r="D210" s="36"/>
      <c r="E210" s="36"/>
      <c r="F210" s="36"/>
      <c r="G210" s="36"/>
    </row>
    <row r="211" spans="3:7" x14ac:dyDescent="0.25">
      <c r="C211" s="36"/>
      <c r="D211" s="36"/>
      <c r="E211" s="36"/>
      <c r="F211" s="36"/>
      <c r="G211" s="36"/>
    </row>
    <row r="212" spans="3:7" x14ac:dyDescent="0.25">
      <c r="C212" s="36"/>
      <c r="D212" s="36"/>
      <c r="E212" s="36"/>
      <c r="F212" s="36"/>
      <c r="G212" s="36"/>
    </row>
    <row r="213" spans="3:7" x14ac:dyDescent="0.25">
      <c r="C213" s="36"/>
      <c r="D213" s="36"/>
      <c r="E213" s="36"/>
      <c r="F213" s="36"/>
      <c r="G213" s="36"/>
    </row>
    <row r="214" spans="3:7" x14ac:dyDescent="0.25">
      <c r="C214" s="36"/>
      <c r="D214" s="36"/>
      <c r="E214" s="36"/>
      <c r="F214" s="36"/>
      <c r="G214" s="36"/>
    </row>
    <row r="215" spans="3:7" x14ac:dyDescent="0.25">
      <c r="C215" s="36"/>
      <c r="D215" s="36"/>
      <c r="E215" s="36"/>
      <c r="F215" s="36"/>
      <c r="G215" s="36"/>
    </row>
    <row r="216" spans="3:7" x14ac:dyDescent="0.25">
      <c r="C216" s="36"/>
      <c r="D216" s="36"/>
      <c r="E216" s="36"/>
      <c r="F216" s="36"/>
      <c r="G216" s="36"/>
    </row>
    <row r="217" spans="3:7" x14ac:dyDescent="0.25">
      <c r="C217" s="36"/>
      <c r="D217" s="36"/>
      <c r="E217" s="36"/>
      <c r="F217" s="36"/>
      <c r="G217" s="36"/>
    </row>
    <row r="218" spans="3:7" x14ac:dyDescent="0.25">
      <c r="C218" s="36"/>
      <c r="D218" s="36"/>
      <c r="E218" s="36"/>
      <c r="F218" s="36"/>
      <c r="G218" s="36"/>
    </row>
    <row r="219" spans="3:7" x14ac:dyDescent="0.25">
      <c r="C219" s="36"/>
      <c r="D219" s="36"/>
      <c r="E219" s="36"/>
      <c r="F219" s="36"/>
      <c r="G219" s="36"/>
    </row>
    <row r="220" spans="3:7" x14ac:dyDescent="0.25">
      <c r="C220" s="36"/>
      <c r="D220" s="36"/>
      <c r="E220" s="36"/>
      <c r="F220" s="36"/>
      <c r="G220" s="36"/>
    </row>
    <row r="221" spans="3:7" x14ac:dyDescent="0.25">
      <c r="C221" s="36"/>
      <c r="D221" s="36"/>
      <c r="E221" s="36"/>
      <c r="F221" s="36"/>
      <c r="G221" s="36"/>
    </row>
    <row r="222" spans="3:7" x14ac:dyDescent="0.25">
      <c r="C222" s="36"/>
      <c r="D222" s="36"/>
      <c r="E222" s="36"/>
      <c r="F222" s="36"/>
      <c r="G222" s="36"/>
    </row>
    <row r="223" spans="3:7" x14ac:dyDescent="0.25">
      <c r="C223" s="36"/>
      <c r="D223" s="36"/>
      <c r="E223" s="36"/>
      <c r="F223" s="36"/>
      <c r="G223" s="36"/>
    </row>
    <row r="224" spans="3:7" x14ac:dyDescent="0.25">
      <c r="C224" s="36"/>
      <c r="D224" s="36"/>
      <c r="E224" s="36"/>
      <c r="F224" s="36"/>
      <c r="G224" s="36"/>
    </row>
    <row r="225" spans="3:7" x14ac:dyDescent="0.25">
      <c r="C225" s="36"/>
      <c r="D225" s="36"/>
      <c r="E225" s="36"/>
      <c r="F225" s="36"/>
      <c r="G225" s="36"/>
    </row>
    <row r="226" spans="3:7" x14ac:dyDescent="0.25">
      <c r="C226" s="36"/>
      <c r="D226" s="36"/>
      <c r="E226" s="36"/>
      <c r="F226" s="36"/>
      <c r="G226" s="36"/>
    </row>
    <row r="227" spans="3:7" x14ac:dyDescent="0.25">
      <c r="C227" s="36"/>
      <c r="D227" s="36"/>
      <c r="E227" s="36"/>
      <c r="F227" s="36"/>
      <c r="G227" s="36"/>
    </row>
    <row r="228" spans="3:7" x14ac:dyDescent="0.25">
      <c r="C228" s="36"/>
      <c r="D228" s="36"/>
      <c r="E228" s="36"/>
      <c r="F228" s="36"/>
      <c r="G228" s="36"/>
    </row>
    <row r="229" spans="3:7" x14ac:dyDescent="0.25">
      <c r="C229" s="36"/>
      <c r="D229" s="36"/>
      <c r="E229" s="36"/>
      <c r="F229" s="36"/>
      <c r="G229" s="36"/>
    </row>
    <row r="230" spans="3:7" x14ac:dyDescent="0.25">
      <c r="C230" s="36"/>
      <c r="D230" s="36"/>
      <c r="E230" s="36"/>
      <c r="F230" s="36"/>
      <c r="G230" s="36"/>
    </row>
    <row r="231" spans="3:7" x14ac:dyDescent="0.25">
      <c r="C231" s="36"/>
      <c r="D231" s="36"/>
      <c r="E231" s="36"/>
      <c r="F231" s="36"/>
      <c r="G231" s="36"/>
    </row>
    <row r="232" spans="3:7" x14ac:dyDescent="0.25">
      <c r="C232" s="36"/>
      <c r="D232" s="36"/>
      <c r="E232" s="36"/>
      <c r="F232" s="36"/>
      <c r="G232" s="36"/>
    </row>
    <row r="233" spans="3:7" x14ac:dyDescent="0.25">
      <c r="C233" s="36"/>
      <c r="D233" s="36"/>
      <c r="E233" s="36"/>
      <c r="F233" s="36"/>
      <c r="G233" s="36"/>
    </row>
    <row r="234" spans="3:7" x14ac:dyDescent="0.25">
      <c r="C234" s="36"/>
      <c r="D234" s="36"/>
      <c r="E234" s="36"/>
      <c r="F234" s="36"/>
      <c r="G234" s="36"/>
    </row>
    <row r="235" spans="3:7" x14ac:dyDescent="0.25">
      <c r="C235" s="36"/>
      <c r="D235" s="36"/>
      <c r="E235" s="36"/>
      <c r="F235" s="36"/>
      <c r="G235" s="36"/>
    </row>
    <row r="236" spans="3:7" x14ac:dyDescent="0.25">
      <c r="C236" s="36"/>
      <c r="D236" s="36"/>
      <c r="E236" s="36"/>
      <c r="F236" s="36"/>
      <c r="G236" s="36"/>
    </row>
    <row r="237" spans="3:7" x14ac:dyDescent="0.25">
      <c r="C237" s="36"/>
      <c r="D237" s="36"/>
      <c r="E237" s="36"/>
      <c r="F237" s="36"/>
      <c r="G237" s="36"/>
    </row>
    <row r="238" spans="3:7" x14ac:dyDescent="0.25">
      <c r="C238" s="36"/>
      <c r="D238" s="36"/>
      <c r="E238" s="36"/>
      <c r="F238" s="36"/>
      <c r="G238" s="36"/>
    </row>
    <row r="239" spans="3:7" x14ac:dyDescent="0.25">
      <c r="C239" s="36"/>
      <c r="D239" s="36"/>
      <c r="E239" s="36"/>
      <c r="F239" s="36"/>
      <c r="G239" s="36"/>
    </row>
    <row r="240" spans="3:7" x14ac:dyDescent="0.25">
      <c r="C240" s="36"/>
      <c r="D240" s="36"/>
      <c r="E240" s="36"/>
      <c r="F240" s="36"/>
      <c r="G240" s="36"/>
    </row>
    <row r="241" spans="3:7" x14ac:dyDescent="0.25">
      <c r="C241" s="36"/>
      <c r="D241" s="36"/>
      <c r="E241" s="36"/>
      <c r="F241" s="36"/>
      <c r="G241" s="36"/>
    </row>
    <row r="242" spans="3:7" x14ac:dyDescent="0.25">
      <c r="C242" s="36"/>
      <c r="D242" s="36"/>
      <c r="E242" s="36"/>
      <c r="F242" s="36"/>
      <c r="G242" s="36"/>
    </row>
    <row r="243" spans="3:7" x14ac:dyDescent="0.25">
      <c r="C243" s="36"/>
      <c r="D243" s="36"/>
      <c r="E243" s="36"/>
      <c r="F243" s="36"/>
      <c r="G243" s="36"/>
    </row>
    <row r="244" spans="3:7" x14ac:dyDescent="0.25">
      <c r="C244" s="36"/>
      <c r="D244" s="36"/>
      <c r="E244" s="36"/>
      <c r="F244" s="36"/>
      <c r="G244" s="36"/>
    </row>
    <row r="245" spans="3:7" x14ac:dyDescent="0.25">
      <c r="C245" s="36"/>
      <c r="D245" s="36"/>
      <c r="E245" s="36"/>
      <c r="F245" s="36"/>
      <c r="G245" s="36"/>
    </row>
    <row r="246" spans="3:7" x14ac:dyDescent="0.25">
      <c r="C246" s="36"/>
      <c r="D246" s="36"/>
      <c r="E246" s="36"/>
      <c r="F246" s="36"/>
      <c r="G246" s="36"/>
    </row>
    <row r="247" spans="3:7" x14ac:dyDescent="0.25">
      <c r="C247" s="36"/>
      <c r="D247" s="36"/>
      <c r="E247" s="36"/>
      <c r="F247" s="36"/>
      <c r="G247" s="36"/>
    </row>
    <row r="248" spans="3:7" x14ac:dyDescent="0.25">
      <c r="C248" s="36"/>
      <c r="D248" s="36"/>
      <c r="E248" s="36"/>
      <c r="F248" s="36"/>
      <c r="G248" s="36"/>
    </row>
    <row r="249" spans="3:7" x14ac:dyDescent="0.25">
      <c r="C249" s="36"/>
      <c r="D249" s="36"/>
      <c r="E249" s="36"/>
      <c r="F249" s="36"/>
      <c r="G249" s="36"/>
    </row>
    <row r="250" spans="3:7" x14ac:dyDescent="0.25">
      <c r="C250" s="36"/>
      <c r="D250" s="36"/>
      <c r="E250" s="36"/>
      <c r="F250" s="36"/>
      <c r="G250" s="36"/>
    </row>
    <row r="251" spans="3:7" x14ac:dyDescent="0.25">
      <c r="C251" s="36"/>
      <c r="D251" s="36"/>
      <c r="E251" s="36"/>
      <c r="F251" s="36"/>
      <c r="G251" s="36"/>
    </row>
    <row r="252" spans="3:7" x14ac:dyDescent="0.25">
      <c r="C252" s="36"/>
      <c r="D252" s="36"/>
      <c r="E252" s="36"/>
      <c r="F252" s="36"/>
      <c r="G252" s="36"/>
    </row>
    <row r="253" spans="3:7" x14ac:dyDescent="0.25">
      <c r="C253" s="36"/>
      <c r="D253" s="36"/>
      <c r="E253" s="36"/>
      <c r="F253" s="36"/>
      <c r="G253" s="36"/>
    </row>
    <row r="254" spans="3:7" x14ac:dyDescent="0.25">
      <c r="C254" s="36"/>
      <c r="D254" s="36"/>
      <c r="E254" s="36"/>
      <c r="F254" s="36"/>
      <c r="G254" s="36"/>
    </row>
    <row r="255" spans="3:7" x14ac:dyDescent="0.25">
      <c r="C255" s="36"/>
      <c r="D255" s="36"/>
      <c r="E255" s="36"/>
      <c r="F255" s="36"/>
      <c r="G255" s="36"/>
    </row>
    <row r="256" spans="3:7" x14ac:dyDescent="0.25">
      <c r="C256" s="36"/>
      <c r="D256" s="36"/>
      <c r="E256" s="36"/>
      <c r="F256" s="36"/>
      <c r="G256" s="36"/>
    </row>
    <row r="257" spans="3:7" x14ac:dyDescent="0.25">
      <c r="C257" s="36"/>
      <c r="D257" s="36"/>
      <c r="E257" s="36"/>
      <c r="F257" s="36"/>
      <c r="G257" s="36"/>
    </row>
    <row r="258" spans="3:7" x14ac:dyDescent="0.25">
      <c r="C258" s="36"/>
      <c r="D258" s="36"/>
      <c r="E258" s="36"/>
      <c r="F258" s="36"/>
      <c r="G258" s="36"/>
    </row>
    <row r="259" spans="3:7" x14ac:dyDescent="0.25">
      <c r="C259" s="36"/>
      <c r="D259" s="36"/>
      <c r="E259" s="36"/>
      <c r="F259" s="36"/>
      <c r="G259" s="36"/>
    </row>
    <row r="260" spans="3:7" x14ac:dyDescent="0.25">
      <c r="C260" s="36"/>
      <c r="D260" s="36"/>
      <c r="E260" s="36"/>
      <c r="F260" s="36"/>
      <c r="G260" s="36"/>
    </row>
    <row r="261" spans="3:7" x14ac:dyDescent="0.25">
      <c r="C261" s="36"/>
      <c r="D261" s="36"/>
      <c r="E261" s="36"/>
      <c r="F261" s="36"/>
      <c r="G261" s="36"/>
    </row>
    <row r="262" spans="3:7" x14ac:dyDescent="0.25">
      <c r="C262" s="36"/>
      <c r="D262" s="36"/>
      <c r="E262" s="36"/>
      <c r="F262" s="36"/>
      <c r="G262" s="36"/>
    </row>
    <row r="263" spans="3:7" x14ac:dyDescent="0.25">
      <c r="C263" s="36"/>
      <c r="D263" s="36"/>
      <c r="E263" s="36"/>
      <c r="F263" s="36"/>
      <c r="G263" s="36"/>
    </row>
    <row r="264" spans="3:7" x14ac:dyDescent="0.25">
      <c r="C264" s="36"/>
      <c r="D264" s="36"/>
      <c r="E264" s="36"/>
      <c r="F264" s="36"/>
      <c r="G264" s="36"/>
    </row>
    <row r="265" spans="3:7" x14ac:dyDescent="0.25">
      <c r="C265" s="36"/>
      <c r="D265" s="36"/>
      <c r="E265" s="36"/>
      <c r="F265" s="36"/>
      <c r="G265" s="36"/>
    </row>
    <row r="266" spans="3:7" x14ac:dyDescent="0.25">
      <c r="C266" s="36"/>
      <c r="D266" s="36"/>
      <c r="E266" s="36"/>
      <c r="F266" s="36"/>
      <c r="G266" s="36"/>
    </row>
    <row r="267" spans="3:7" x14ac:dyDescent="0.25">
      <c r="C267" s="36"/>
      <c r="D267" s="36"/>
      <c r="E267" s="36"/>
      <c r="F267" s="36"/>
      <c r="G267" s="36"/>
    </row>
    <row r="268" spans="3:7" x14ac:dyDescent="0.25">
      <c r="C268" s="36"/>
      <c r="D268" s="36"/>
      <c r="E268" s="36"/>
      <c r="F268" s="36"/>
      <c r="G268" s="36"/>
    </row>
    <row r="269" spans="3:7" x14ac:dyDescent="0.25">
      <c r="C269" s="36"/>
      <c r="D269" s="36"/>
      <c r="E269" s="36"/>
      <c r="F269" s="36"/>
      <c r="G269" s="36"/>
    </row>
    <row r="270" spans="3:7" x14ac:dyDescent="0.25">
      <c r="C270" s="36"/>
      <c r="D270" s="36"/>
      <c r="E270" s="36"/>
      <c r="F270" s="36"/>
      <c r="G270" s="36"/>
    </row>
    <row r="271" spans="3:7" x14ac:dyDescent="0.25">
      <c r="C271" s="36"/>
      <c r="D271" s="36"/>
      <c r="E271" s="36"/>
      <c r="F271" s="36"/>
      <c r="G271" s="36"/>
    </row>
    <row r="272" spans="3:7" x14ac:dyDescent="0.25">
      <c r="C272" s="36"/>
      <c r="D272" s="36"/>
      <c r="E272" s="36"/>
      <c r="F272" s="36"/>
      <c r="G272" s="36"/>
    </row>
    <row r="273" spans="3:7" x14ac:dyDescent="0.25">
      <c r="C273" s="36"/>
      <c r="D273" s="36"/>
      <c r="E273" s="36"/>
      <c r="F273" s="36"/>
      <c r="G273" s="36"/>
    </row>
    <row r="274" spans="3:7" x14ac:dyDescent="0.25">
      <c r="C274" s="36"/>
      <c r="D274" s="36"/>
      <c r="E274" s="36"/>
      <c r="F274" s="36"/>
      <c r="G274" s="36"/>
    </row>
    <row r="275" spans="3:7" x14ac:dyDescent="0.25">
      <c r="C275" s="36"/>
      <c r="D275" s="36"/>
      <c r="E275" s="36"/>
      <c r="F275" s="36"/>
      <c r="G275" s="36"/>
    </row>
    <row r="276" spans="3:7" x14ac:dyDescent="0.25">
      <c r="C276" s="36"/>
      <c r="D276" s="36"/>
      <c r="E276" s="36"/>
      <c r="F276" s="36"/>
      <c r="G276" s="36"/>
    </row>
    <row r="277" spans="3:7" x14ac:dyDescent="0.25">
      <c r="C277" s="36"/>
      <c r="D277" s="36"/>
      <c r="E277" s="36"/>
      <c r="F277" s="36"/>
      <c r="G277" s="36"/>
    </row>
    <row r="278" spans="3:7" x14ac:dyDescent="0.25">
      <c r="C278" s="36"/>
      <c r="D278" s="36"/>
      <c r="E278" s="36"/>
      <c r="F278" s="36"/>
      <c r="G278" s="36"/>
    </row>
    <row r="279" spans="3:7" x14ac:dyDescent="0.25">
      <c r="C279" s="36"/>
      <c r="D279" s="36"/>
      <c r="E279" s="36"/>
      <c r="F279" s="36"/>
      <c r="G279" s="36"/>
    </row>
    <row r="280" spans="3:7" x14ac:dyDescent="0.25">
      <c r="C280" s="36"/>
      <c r="D280" s="36"/>
      <c r="E280" s="36"/>
      <c r="F280" s="36"/>
      <c r="G280" s="36"/>
    </row>
    <row r="281" spans="3:7" x14ac:dyDescent="0.25">
      <c r="C281" s="36"/>
      <c r="D281" s="36"/>
      <c r="E281" s="36"/>
      <c r="F281" s="36"/>
      <c r="G281" s="36"/>
    </row>
    <row r="282" spans="3:7" x14ac:dyDescent="0.25">
      <c r="C282" s="36"/>
      <c r="D282" s="36"/>
      <c r="E282" s="36"/>
      <c r="F282" s="36"/>
      <c r="G282" s="36"/>
    </row>
    <row r="283" spans="3:7" x14ac:dyDescent="0.25">
      <c r="C283" s="36"/>
      <c r="D283" s="36"/>
      <c r="E283" s="36"/>
      <c r="F283" s="36"/>
      <c r="G283" s="36"/>
    </row>
    <row r="284" spans="3:7" x14ac:dyDescent="0.25">
      <c r="C284" s="36"/>
      <c r="D284" s="36"/>
      <c r="E284" s="36"/>
      <c r="F284" s="36"/>
      <c r="G284" s="36"/>
    </row>
    <row r="285" spans="3:7" x14ac:dyDescent="0.25">
      <c r="C285" s="36"/>
      <c r="D285" s="36"/>
      <c r="E285" s="36"/>
      <c r="F285" s="36"/>
      <c r="G285" s="36"/>
    </row>
    <row r="286" spans="3:7" x14ac:dyDescent="0.25">
      <c r="C286" s="36"/>
      <c r="D286" s="36"/>
      <c r="E286" s="36"/>
      <c r="F286" s="36"/>
      <c r="G286" s="36"/>
    </row>
    <row r="287" spans="3:7" x14ac:dyDescent="0.25">
      <c r="C287" s="36"/>
      <c r="D287" s="36"/>
      <c r="E287" s="36"/>
      <c r="F287" s="36"/>
      <c r="G287" s="36"/>
    </row>
    <row r="288" spans="3:7" x14ac:dyDescent="0.25">
      <c r="C288" s="36"/>
      <c r="D288" s="36"/>
      <c r="E288" s="36"/>
      <c r="F288" s="36"/>
      <c r="G288" s="36"/>
    </row>
    <row r="289" spans="3:7" x14ac:dyDescent="0.25">
      <c r="C289" s="36"/>
      <c r="D289" s="36"/>
      <c r="E289" s="36"/>
      <c r="F289" s="36"/>
      <c r="G289" s="36"/>
    </row>
    <row r="290" spans="3:7" x14ac:dyDescent="0.25">
      <c r="C290" s="36"/>
      <c r="D290" s="36"/>
      <c r="E290" s="36"/>
      <c r="F290" s="36"/>
      <c r="G290" s="36"/>
    </row>
    <row r="291" spans="3:7" x14ac:dyDescent="0.25">
      <c r="C291" s="36"/>
      <c r="D291" s="36"/>
      <c r="E291" s="36"/>
      <c r="F291" s="36"/>
      <c r="G291" s="36"/>
    </row>
    <row r="292" spans="3:7" x14ac:dyDescent="0.25">
      <c r="C292" s="36"/>
      <c r="D292" s="36"/>
      <c r="E292" s="36"/>
      <c r="F292" s="36"/>
      <c r="G292" s="36"/>
    </row>
    <row r="293" spans="3:7" x14ac:dyDescent="0.25">
      <c r="C293" s="36"/>
      <c r="D293" s="36"/>
      <c r="E293" s="36"/>
      <c r="F293" s="36"/>
      <c r="G293" s="36"/>
    </row>
    <row r="294" spans="3:7" x14ac:dyDescent="0.25">
      <c r="C294" s="36"/>
      <c r="D294" s="36"/>
      <c r="E294" s="36"/>
      <c r="F294" s="36"/>
      <c r="G294" s="36"/>
    </row>
    <row r="295" spans="3:7" x14ac:dyDescent="0.25">
      <c r="C295" s="36"/>
      <c r="D295" s="36"/>
      <c r="E295" s="36"/>
      <c r="F295" s="36"/>
      <c r="G295" s="36"/>
    </row>
    <row r="296" spans="3:7" x14ac:dyDescent="0.25">
      <c r="C296" s="36"/>
      <c r="D296" s="36"/>
      <c r="E296" s="36"/>
      <c r="F296" s="36"/>
      <c r="G296" s="36"/>
    </row>
    <row r="297" spans="3:7" x14ac:dyDescent="0.25">
      <c r="C297" s="36"/>
      <c r="D297" s="36"/>
      <c r="E297" s="36"/>
      <c r="F297" s="36"/>
      <c r="G297" s="36"/>
    </row>
    <row r="298" spans="3:7" x14ac:dyDescent="0.25">
      <c r="C298" s="36"/>
      <c r="D298" s="36"/>
      <c r="E298" s="36"/>
      <c r="F298" s="36"/>
      <c r="G298" s="36"/>
    </row>
    <row r="299" spans="3:7" x14ac:dyDescent="0.25">
      <c r="C299" s="36"/>
      <c r="D299" s="36"/>
      <c r="E299" s="36"/>
      <c r="F299" s="36"/>
      <c r="G299" s="36"/>
    </row>
    <row r="300" spans="3:7" x14ac:dyDescent="0.25">
      <c r="C300" s="36"/>
      <c r="D300" s="36"/>
      <c r="E300" s="36"/>
      <c r="F300" s="36"/>
      <c r="G300" s="36"/>
    </row>
    <row r="301" spans="3:7" x14ac:dyDescent="0.25">
      <c r="C301" s="36"/>
      <c r="D301" s="36"/>
      <c r="E301" s="36"/>
      <c r="F301" s="36"/>
      <c r="G301" s="36"/>
    </row>
    <row r="302" spans="3:7" x14ac:dyDescent="0.25">
      <c r="C302" s="36"/>
      <c r="D302" s="36"/>
      <c r="E302" s="36"/>
      <c r="F302" s="36"/>
      <c r="G302" s="36"/>
    </row>
    <row r="303" spans="3:7" x14ac:dyDescent="0.25">
      <c r="C303" s="36"/>
      <c r="D303" s="36"/>
      <c r="E303" s="36"/>
      <c r="F303" s="36"/>
      <c r="G303" s="36"/>
    </row>
    <row r="304" spans="3:7" x14ac:dyDescent="0.25">
      <c r="C304" s="36"/>
      <c r="D304" s="36"/>
      <c r="E304" s="36"/>
      <c r="F304" s="36"/>
      <c r="G304" s="36"/>
    </row>
    <row r="305" spans="3:7" x14ac:dyDescent="0.25">
      <c r="C305" s="36"/>
      <c r="D305" s="36"/>
      <c r="E305" s="36"/>
      <c r="F305" s="36"/>
      <c r="G305" s="36"/>
    </row>
    <row r="306" spans="3:7" x14ac:dyDescent="0.25">
      <c r="C306" s="36"/>
      <c r="D306" s="36"/>
      <c r="E306" s="36"/>
      <c r="F306" s="36"/>
      <c r="G306" s="36"/>
    </row>
    <row r="307" spans="3:7" x14ac:dyDescent="0.25">
      <c r="C307" s="36"/>
      <c r="D307" s="36"/>
      <c r="E307" s="36"/>
      <c r="F307" s="36"/>
      <c r="G307" s="36"/>
    </row>
    <row r="308" spans="3:7" x14ac:dyDescent="0.25">
      <c r="C308" s="36"/>
      <c r="D308" s="36"/>
      <c r="E308" s="36"/>
      <c r="F308" s="36"/>
      <c r="G308" s="36"/>
    </row>
    <row r="309" spans="3:7" x14ac:dyDescent="0.25">
      <c r="C309" s="36"/>
      <c r="D309" s="36"/>
      <c r="E309" s="36"/>
      <c r="F309" s="36"/>
      <c r="G309" s="36"/>
    </row>
    <row r="310" spans="3:7" x14ac:dyDescent="0.25">
      <c r="C310" s="36"/>
      <c r="D310" s="36"/>
      <c r="E310" s="36"/>
      <c r="F310" s="36"/>
      <c r="G310" s="36"/>
    </row>
    <row r="311" spans="3:7" x14ac:dyDescent="0.25">
      <c r="C311" s="36"/>
      <c r="D311" s="36"/>
      <c r="E311" s="36"/>
      <c r="F311" s="36"/>
      <c r="G311" s="36"/>
    </row>
    <row r="312" spans="3:7" x14ac:dyDescent="0.25">
      <c r="C312" s="36"/>
      <c r="D312" s="36"/>
      <c r="E312" s="36"/>
      <c r="F312" s="36"/>
      <c r="G312" s="36"/>
    </row>
    <row r="313" spans="3:7" x14ac:dyDescent="0.25">
      <c r="C313" s="36"/>
      <c r="D313" s="36"/>
      <c r="E313" s="36"/>
      <c r="F313" s="36"/>
      <c r="G313" s="36"/>
    </row>
    <row r="314" spans="3:7" x14ac:dyDescent="0.25">
      <c r="C314" s="36"/>
      <c r="D314" s="36"/>
      <c r="E314" s="36"/>
      <c r="F314" s="36"/>
      <c r="G314" s="36"/>
    </row>
    <row r="315" spans="3:7" x14ac:dyDescent="0.25">
      <c r="C315" s="36"/>
      <c r="D315" s="36"/>
      <c r="E315" s="36"/>
      <c r="F315" s="36"/>
      <c r="G315" s="36"/>
    </row>
    <row r="316" spans="3:7" x14ac:dyDescent="0.25">
      <c r="C316" s="36"/>
      <c r="D316" s="36"/>
      <c r="E316" s="36"/>
      <c r="F316" s="36"/>
      <c r="G316" s="36"/>
    </row>
    <row r="317" spans="3:7" x14ac:dyDescent="0.25">
      <c r="C317" s="36"/>
      <c r="D317" s="36"/>
      <c r="E317" s="36"/>
      <c r="F317" s="36"/>
      <c r="G317" s="36"/>
    </row>
    <row r="318" spans="3:7" x14ac:dyDescent="0.25">
      <c r="C318" s="36"/>
      <c r="D318" s="36"/>
      <c r="E318" s="36"/>
      <c r="F318" s="36"/>
      <c r="G318" s="36"/>
    </row>
    <row r="319" spans="3:7" x14ac:dyDescent="0.25">
      <c r="C319" s="36"/>
      <c r="D319" s="36"/>
      <c r="E319" s="36"/>
      <c r="F319" s="36"/>
      <c r="G319" s="36"/>
    </row>
    <row r="320" spans="3:7" x14ac:dyDescent="0.25">
      <c r="C320" s="36"/>
      <c r="D320" s="36"/>
      <c r="E320" s="36"/>
      <c r="F320" s="36"/>
      <c r="G320" s="36"/>
    </row>
    <row r="321" spans="3:7" x14ac:dyDescent="0.25">
      <c r="C321" s="36"/>
      <c r="D321" s="36"/>
      <c r="E321" s="36"/>
      <c r="F321" s="36"/>
      <c r="G321" s="36"/>
    </row>
    <row r="322" spans="3:7" x14ac:dyDescent="0.25">
      <c r="C322" s="36"/>
      <c r="D322" s="36"/>
      <c r="E322" s="36"/>
      <c r="F322" s="36"/>
      <c r="G322" s="36"/>
    </row>
    <row r="323" spans="3:7" x14ac:dyDescent="0.25">
      <c r="C323" s="36"/>
      <c r="D323" s="36"/>
      <c r="E323" s="36"/>
      <c r="F323" s="36"/>
      <c r="G323" s="36"/>
    </row>
    <row r="324" spans="3:7" x14ac:dyDescent="0.25">
      <c r="C324" s="36"/>
      <c r="D324" s="36"/>
      <c r="E324" s="36"/>
      <c r="F324" s="36"/>
      <c r="G324" s="36"/>
    </row>
    <row r="325" spans="3:7" x14ac:dyDescent="0.25">
      <c r="C325" s="36"/>
      <c r="D325" s="36"/>
      <c r="E325" s="36"/>
      <c r="F325" s="36"/>
      <c r="G325" s="36"/>
    </row>
    <row r="326" spans="3:7" x14ac:dyDescent="0.25">
      <c r="C326" s="36"/>
      <c r="D326" s="36"/>
      <c r="E326" s="36"/>
      <c r="F326" s="36"/>
      <c r="G326" s="36"/>
    </row>
    <row r="327" spans="3:7" x14ac:dyDescent="0.25">
      <c r="C327" s="36"/>
      <c r="D327" s="36"/>
      <c r="E327" s="36"/>
      <c r="F327" s="36"/>
      <c r="G327" s="36"/>
    </row>
    <row r="328" spans="3:7" x14ac:dyDescent="0.25">
      <c r="C328" s="36"/>
      <c r="D328" s="36"/>
      <c r="E328" s="36"/>
      <c r="F328" s="36"/>
      <c r="G328" s="36"/>
    </row>
    <row r="329" spans="3:7" x14ac:dyDescent="0.25">
      <c r="C329" s="36"/>
      <c r="D329" s="36"/>
      <c r="E329" s="36"/>
      <c r="F329" s="36"/>
      <c r="G329" s="36"/>
    </row>
    <row r="330" spans="3:7" x14ac:dyDescent="0.25">
      <c r="C330" s="36"/>
      <c r="D330" s="36"/>
      <c r="E330" s="36"/>
      <c r="F330" s="36"/>
      <c r="G330" s="36"/>
    </row>
    <row r="331" spans="3:7" x14ac:dyDescent="0.25">
      <c r="C331" s="36"/>
      <c r="D331" s="36"/>
      <c r="E331" s="36"/>
      <c r="F331" s="36"/>
      <c r="G331" s="36"/>
    </row>
    <row r="332" spans="3:7" x14ac:dyDescent="0.25">
      <c r="C332" s="36"/>
      <c r="D332" s="36"/>
      <c r="E332" s="36"/>
      <c r="F332" s="36"/>
      <c r="G332" s="36"/>
    </row>
    <row r="333" spans="3:7" x14ac:dyDescent="0.25">
      <c r="C333" s="36"/>
      <c r="D333" s="36"/>
      <c r="E333" s="36"/>
      <c r="F333" s="36"/>
      <c r="G333" s="36"/>
    </row>
    <row r="334" spans="3:7" x14ac:dyDescent="0.25">
      <c r="C334" s="36"/>
      <c r="D334" s="36"/>
      <c r="E334" s="36"/>
      <c r="F334" s="36"/>
      <c r="G334" s="36"/>
    </row>
    <row r="335" spans="3:7" x14ac:dyDescent="0.25">
      <c r="C335" s="36"/>
      <c r="D335" s="36"/>
      <c r="E335" s="36"/>
      <c r="F335" s="36"/>
      <c r="G335" s="36"/>
    </row>
    <row r="336" spans="3:7" x14ac:dyDescent="0.25">
      <c r="C336" s="36"/>
      <c r="D336" s="36"/>
      <c r="E336" s="36"/>
      <c r="F336" s="36"/>
      <c r="G336" s="36"/>
    </row>
    <row r="337" spans="3:7" x14ac:dyDescent="0.25">
      <c r="C337" s="36"/>
      <c r="D337" s="36"/>
      <c r="E337" s="36"/>
      <c r="F337" s="36"/>
      <c r="G337" s="36"/>
    </row>
    <row r="338" spans="3:7" x14ac:dyDescent="0.25">
      <c r="C338" s="36"/>
      <c r="D338" s="36"/>
      <c r="E338" s="36"/>
      <c r="F338" s="36"/>
      <c r="G338" s="36"/>
    </row>
    <row r="339" spans="3:7" x14ac:dyDescent="0.25">
      <c r="C339" s="36"/>
      <c r="D339" s="36"/>
      <c r="E339" s="36"/>
      <c r="F339" s="36"/>
      <c r="G339" s="36"/>
    </row>
    <row r="340" spans="3:7" x14ac:dyDescent="0.25">
      <c r="C340" s="36"/>
      <c r="D340" s="36"/>
      <c r="E340" s="36"/>
      <c r="F340" s="36"/>
      <c r="G340" s="36"/>
    </row>
    <row r="341" spans="3:7" x14ac:dyDescent="0.25">
      <c r="C341" s="36"/>
      <c r="D341" s="36"/>
      <c r="E341" s="36"/>
      <c r="F341" s="36"/>
      <c r="G341" s="36"/>
    </row>
    <row r="342" spans="3:7" x14ac:dyDescent="0.25">
      <c r="C342" s="36"/>
      <c r="D342" s="36"/>
      <c r="E342" s="36"/>
      <c r="F342" s="36"/>
      <c r="G342" s="36"/>
    </row>
    <row r="343" spans="3:7" x14ac:dyDescent="0.25">
      <c r="C343" s="36"/>
      <c r="D343" s="36"/>
      <c r="E343" s="36"/>
      <c r="F343" s="36"/>
      <c r="G343" s="36"/>
    </row>
    <row r="344" spans="3:7" x14ac:dyDescent="0.25">
      <c r="C344" s="36"/>
      <c r="D344" s="36"/>
      <c r="E344" s="36"/>
      <c r="F344" s="36"/>
      <c r="G344" s="36"/>
    </row>
    <row r="345" spans="3:7" x14ac:dyDescent="0.25">
      <c r="C345" s="36"/>
      <c r="D345" s="36"/>
      <c r="E345" s="36"/>
      <c r="F345" s="36"/>
      <c r="G345" s="36"/>
    </row>
    <row r="346" spans="3:7" x14ac:dyDescent="0.25">
      <c r="C346" s="36"/>
      <c r="D346" s="36"/>
      <c r="E346" s="36"/>
      <c r="F346" s="36"/>
      <c r="G346" s="36"/>
    </row>
    <row r="347" spans="3:7" x14ac:dyDescent="0.25">
      <c r="C347" s="36"/>
      <c r="D347" s="36"/>
      <c r="E347" s="36"/>
      <c r="F347" s="36"/>
      <c r="G347" s="36"/>
    </row>
    <row r="348" spans="3:7" x14ac:dyDescent="0.25">
      <c r="C348" s="36"/>
      <c r="D348" s="36"/>
      <c r="E348" s="36"/>
      <c r="F348" s="36"/>
      <c r="G348" s="36"/>
    </row>
    <row r="349" spans="3:7" x14ac:dyDescent="0.25">
      <c r="C349" s="36"/>
      <c r="D349" s="36"/>
      <c r="E349" s="36"/>
      <c r="F349" s="36"/>
      <c r="G349" s="36"/>
    </row>
    <row r="350" spans="3:7" x14ac:dyDescent="0.25">
      <c r="C350" s="36"/>
      <c r="D350" s="36"/>
      <c r="E350" s="36"/>
      <c r="F350" s="36"/>
      <c r="G350" s="36"/>
    </row>
    <row r="351" spans="3:7" x14ac:dyDescent="0.25">
      <c r="C351" s="36"/>
      <c r="D351" s="36"/>
      <c r="E351" s="36"/>
      <c r="F351" s="36"/>
      <c r="G351" s="36"/>
    </row>
    <row r="352" spans="3:7" x14ac:dyDescent="0.25">
      <c r="C352" s="36"/>
      <c r="D352" s="36"/>
      <c r="E352" s="36"/>
      <c r="F352" s="36"/>
      <c r="G352" s="36"/>
    </row>
    <row r="353" spans="3:7" x14ac:dyDescent="0.25">
      <c r="C353" s="36"/>
      <c r="D353" s="36"/>
      <c r="E353" s="36"/>
      <c r="F353" s="36"/>
      <c r="G353" s="36"/>
    </row>
    <row r="354" spans="3:7" x14ac:dyDescent="0.25">
      <c r="C354" s="36"/>
      <c r="D354" s="36"/>
      <c r="E354" s="36"/>
      <c r="F354" s="36"/>
      <c r="G354" s="36"/>
    </row>
    <row r="355" spans="3:7" x14ac:dyDescent="0.25">
      <c r="C355" s="36"/>
      <c r="D355" s="36"/>
      <c r="E355" s="36"/>
      <c r="F355" s="36"/>
      <c r="G355" s="36"/>
    </row>
    <row r="356" spans="3:7" x14ac:dyDescent="0.25">
      <c r="C356" s="36"/>
      <c r="D356" s="36"/>
      <c r="E356" s="36"/>
      <c r="F356" s="36"/>
      <c r="G356" s="36"/>
    </row>
    <row r="357" spans="3:7" x14ac:dyDescent="0.25">
      <c r="C357" s="36"/>
      <c r="D357" s="36"/>
      <c r="E357" s="36"/>
      <c r="F357" s="36"/>
      <c r="G357" s="36"/>
    </row>
    <row r="358" spans="3:7" x14ac:dyDescent="0.25">
      <c r="C358" s="36"/>
      <c r="D358" s="36"/>
      <c r="E358" s="36"/>
      <c r="F358" s="36"/>
      <c r="G358" s="36"/>
    </row>
    <row r="359" spans="3:7" x14ac:dyDescent="0.25">
      <c r="C359" s="36"/>
      <c r="D359" s="36"/>
      <c r="E359" s="36"/>
      <c r="F359" s="36"/>
      <c r="G359" s="36"/>
    </row>
    <row r="360" spans="3:7" x14ac:dyDescent="0.25">
      <c r="C360" s="36"/>
      <c r="D360" s="36"/>
      <c r="E360" s="36"/>
      <c r="F360" s="36"/>
      <c r="G360" s="36"/>
    </row>
    <row r="361" spans="3:7" x14ac:dyDescent="0.25">
      <c r="C361" s="36"/>
      <c r="D361" s="36"/>
      <c r="E361" s="36"/>
      <c r="F361" s="36"/>
      <c r="G361" s="36"/>
    </row>
    <row r="362" spans="3:7" x14ac:dyDescent="0.25">
      <c r="C362" s="36"/>
      <c r="D362" s="36"/>
      <c r="E362" s="36"/>
      <c r="F362" s="36"/>
      <c r="G362" s="36"/>
    </row>
    <row r="363" spans="3:7" x14ac:dyDescent="0.25">
      <c r="C363" s="36"/>
      <c r="D363" s="36"/>
      <c r="E363" s="36"/>
      <c r="F363" s="36"/>
      <c r="G363" s="36"/>
    </row>
    <row r="364" spans="3:7" x14ac:dyDescent="0.25">
      <c r="C364" s="36"/>
      <c r="D364" s="36"/>
      <c r="E364" s="36"/>
      <c r="F364" s="36"/>
      <c r="G364" s="36"/>
    </row>
    <row r="365" spans="3:7" x14ac:dyDescent="0.25">
      <c r="C365" s="36"/>
      <c r="D365" s="36"/>
      <c r="E365" s="36"/>
      <c r="F365" s="36"/>
      <c r="G365" s="36"/>
    </row>
    <row r="366" spans="3:7" x14ac:dyDescent="0.25">
      <c r="C366" s="36"/>
      <c r="D366" s="36"/>
      <c r="E366" s="36"/>
      <c r="F366" s="36"/>
      <c r="G366" s="36"/>
    </row>
    <row r="367" spans="3:7" x14ac:dyDescent="0.25">
      <c r="C367" s="36"/>
      <c r="D367" s="36"/>
      <c r="E367" s="36"/>
      <c r="F367" s="36"/>
      <c r="G367" s="36"/>
    </row>
    <row r="368" spans="3:7" x14ac:dyDescent="0.25">
      <c r="C368" s="36"/>
      <c r="D368" s="36"/>
      <c r="E368" s="36"/>
      <c r="F368" s="36"/>
      <c r="G368" s="36"/>
    </row>
    <row r="369" spans="3:7" x14ac:dyDescent="0.25">
      <c r="C369" s="36"/>
      <c r="D369" s="36"/>
      <c r="E369" s="36"/>
      <c r="F369" s="36"/>
      <c r="G369" s="36"/>
    </row>
    <row r="370" spans="3:7" x14ac:dyDescent="0.25">
      <c r="C370" s="36"/>
      <c r="D370" s="36"/>
      <c r="E370" s="36"/>
      <c r="F370" s="36"/>
      <c r="G370" s="36"/>
    </row>
    <row r="371" spans="3:7" x14ac:dyDescent="0.25">
      <c r="C371" s="36"/>
      <c r="D371" s="36"/>
      <c r="E371" s="36"/>
      <c r="F371" s="36"/>
      <c r="G371" s="36"/>
    </row>
    <row r="372" spans="3:7" x14ac:dyDescent="0.25">
      <c r="C372" s="36"/>
      <c r="D372" s="36"/>
      <c r="E372" s="36"/>
      <c r="F372" s="36"/>
      <c r="G372" s="36"/>
    </row>
    <row r="373" spans="3:7" x14ac:dyDescent="0.25">
      <c r="C373" s="36"/>
      <c r="D373" s="36"/>
      <c r="E373" s="36"/>
      <c r="F373" s="36"/>
      <c r="G373" s="36"/>
    </row>
    <row r="374" spans="3:7" x14ac:dyDescent="0.25">
      <c r="C374" s="36"/>
      <c r="D374" s="36"/>
      <c r="E374" s="36"/>
      <c r="F374" s="36"/>
      <c r="G374" s="36"/>
    </row>
    <row r="375" spans="3:7" x14ac:dyDescent="0.25">
      <c r="C375" s="36"/>
      <c r="D375" s="36"/>
      <c r="E375" s="36"/>
      <c r="F375" s="36"/>
      <c r="G375" s="36"/>
    </row>
    <row r="376" spans="3:7" x14ac:dyDescent="0.25">
      <c r="C376" s="36"/>
      <c r="D376" s="36"/>
      <c r="E376" s="36"/>
      <c r="F376" s="36"/>
      <c r="G376" s="36"/>
    </row>
    <row r="377" spans="3:7" x14ac:dyDescent="0.25">
      <c r="C377" s="36"/>
      <c r="D377" s="36"/>
      <c r="E377" s="36"/>
      <c r="F377" s="36"/>
      <c r="G377" s="36"/>
    </row>
    <row r="378" spans="3:7" x14ac:dyDescent="0.25">
      <c r="C378" s="36"/>
      <c r="D378" s="36"/>
      <c r="E378" s="36"/>
      <c r="F378" s="36"/>
      <c r="G378" s="36"/>
    </row>
    <row r="379" spans="3:7" x14ac:dyDescent="0.25">
      <c r="C379" s="36"/>
      <c r="D379" s="36"/>
      <c r="E379" s="36"/>
      <c r="F379" s="36"/>
      <c r="G379" s="36"/>
    </row>
    <row r="380" spans="3:7" x14ac:dyDescent="0.25">
      <c r="C380" s="36"/>
      <c r="D380" s="36"/>
      <c r="E380" s="36"/>
      <c r="F380" s="36"/>
      <c r="G380" s="36"/>
    </row>
    <row r="381" spans="3:7" x14ac:dyDescent="0.25">
      <c r="C381" s="36"/>
      <c r="D381" s="36"/>
      <c r="E381" s="36"/>
      <c r="F381" s="36"/>
      <c r="G381" s="36"/>
    </row>
    <row r="382" spans="3:7" x14ac:dyDescent="0.25">
      <c r="C382" s="36"/>
      <c r="D382" s="36"/>
      <c r="E382" s="36"/>
      <c r="F382" s="36"/>
      <c r="G382" s="36"/>
    </row>
    <row r="383" spans="3:7" x14ac:dyDescent="0.25">
      <c r="C383" s="36"/>
      <c r="D383" s="36"/>
      <c r="E383" s="36"/>
      <c r="F383" s="36"/>
      <c r="G383" s="36"/>
    </row>
    <row r="384" spans="3:7" x14ac:dyDescent="0.25">
      <c r="C384" s="36"/>
      <c r="D384" s="36"/>
      <c r="E384" s="36"/>
      <c r="F384" s="36"/>
      <c r="G384" s="36"/>
    </row>
    <row r="385" spans="3:7" x14ac:dyDescent="0.25">
      <c r="C385" s="36"/>
      <c r="D385" s="36"/>
      <c r="E385" s="36"/>
      <c r="F385" s="36"/>
      <c r="G385" s="36"/>
    </row>
    <row r="386" spans="3:7" x14ac:dyDescent="0.25">
      <c r="C386" s="36"/>
      <c r="D386" s="36"/>
      <c r="E386" s="36"/>
      <c r="F386" s="36"/>
      <c r="G386" s="36"/>
    </row>
    <row r="387" spans="3:7" x14ac:dyDescent="0.25">
      <c r="C387" s="36"/>
      <c r="D387" s="36"/>
      <c r="E387" s="36"/>
      <c r="F387" s="36"/>
      <c r="G387" s="36"/>
    </row>
    <row r="388" spans="3:7" x14ac:dyDescent="0.25">
      <c r="C388" s="36"/>
      <c r="D388" s="36"/>
      <c r="E388" s="36"/>
      <c r="F388" s="36"/>
      <c r="G388" s="36"/>
    </row>
    <row r="389" spans="3:7" x14ac:dyDescent="0.25">
      <c r="C389" s="36"/>
      <c r="D389" s="36"/>
      <c r="E389" s="36"/>
      <c r="F389" s="36"/>
      <c r="G389" s="36"/>
    </row>
    <row r="390" spans="3:7" x14ac:dyDescent="0.25">
      <c r="C390" s="36"/>
      <c r="D390" s="36"/>
      <c r="E390" s="36"/>
      <c r="F390" s="36"/>
      <c r="G390" s="36"/>
    </row>
    <row r="391" spans="3:7" x14ac:dyDescent="0.25">
      <c r="C391" s="36"/>
      <c r="D391" s="36"/>
      <c r="E391" s="36"/>
      <c r="F391" s="36"/>
      <c r="G391" s="36"/>
    </row>
    <row r="392" spans="3:7" x14ac:dyDescent="0.25">
      <c r="C392" s="36"/>
      <c r="D392" s="36"/>
      <c r="E392" s="36"/>
      <c r="F392" s="36"/>
      <c r="G392" s="36"/>
    </row>
    <row r="393" spans="3:7" x14ac:dyDescent="0.25">
      <c r="C393" s="36"/>
      <c r="D393" s="36"/>
      <c r="E393" s="36"/>
      <c r="F393" s="36"/>
      <c r="G393" s="36"/>
    </row>
    <row r="394" spans="3:7" x14ac:dyDescent="0.25">
      <c r="C394" s="36"/>
      <c r="D394" s="36"/>
      <c r="E394" s="36"/>
      <c r="F394" s="36"/>
      <c r="G394" s="36"/>
    </row>
    <row r="395" spans="3:7" x14ac:dyDescent="0.25">
      <c r="C395" s="36"/>
      <c r="D395" s="36"/>
      <c r="E395" s="36"/>
      <c r="F395" s="36"/>
      <c r="G395" s="36"/>
    </row>
    <row r="396" spans="3:7" x14ac:dyDescent="0.25">
      <c r="C396" s="36"/>
      <c r="D396" s="36"/>
      <c r="E396" s="36"/>
      <c r="F396" s="36"/>
      <c r="G396" s="36"/>
    </row>
    <row r="397" spans="3:7" x14ac:dyDescent="0.25">
      <c r="C397" s="36"/>
      <c r="D397" s="36"/>
      <c r="E397" s="36"/>
      <c r="F397" s="36"/>
      <c r="G397" s="36"/>
    </row>
    <row r="398" spans="3:7" x14ac:dyDescent="0.25">
      <c r="C398" s="36"/>
      <c r="D398" s="36"/>
      <c r="E398" s="36"/>
      <c r="F398" s="36"/>
      <c r="G398" s="36"/>
    </row>
    <row r="399" spans="3:7" x14ac:dyDescent="0.25">
      <c r="C399" s="36"/>
      <c r="D399" s="36"/>
      <c r="E399" s="36"/>
      <c r="F399" s="36"/>
      <c r="G399" s="36"/>
    </row>
    <row r="400" spans="3:7" x14ac:dyDescent="0.25">
      <c r="C400" s="36"/>
      <c r="D400" s="36"/>
      <c r="E400" s="36"/>
      <c r="F400" s="36"/>
      <c r="G400" s="36"/>
    </row>
    <row r="401" spans="3:7" x14ac:dyDescent="0.25">
      <c r="C401" s="36"/>
      <c r="D401" s="36"/>
      <c r="E401" s="36"/>
      <c r="F401" s="36"/>
      <c r="G401" s="36"/>
    </row>
    <row r="402" spans="3:7" x14ac:dyDescent="0.25">
      <c r="C402" s="36"/>
      <c r="D402" s="36"/>
      <c r="E402" s="36"/>
      <c r="F402" s="36"/>
      <c r="G402" s="36"/>
    </row>
    <row r="403" spans="3:7" x14ac:dyDescent="0.25">
      <c r="C403" s="36"/>
      <c r="D403" s="36"/>
      <c r="E403" s="36"/>
      <c r="F403" s="36"/>
      <c r="G403" s="36"/>
    </row>
    <row r="404" spans="3:7" x14ac:dyDescent="0.25">
      <c r="C404" s="36"/>
      <c r="D404" s="36"/>
      <c r="E404" s="36"/>
      <c r="F404" s="36"/>
      <c r="G404" s="36"/>
    </row>
    <row r="405" spans="3:7" x14ac:dyDescent="0.25">
      <c r="C405" s="36"/>
      <c r="D405" s="36"/>
      <c r="E405" s="36"/>
      <c r="F405" s="36"/>
      <c r="G405" s="36"/>
    </row>
    <row r="406" spans="3:7" x14ac:dyDescent="0.25">
      <c r="C406" s="36"/>
      <c r="D406" s="36"/>
      <c r="E406" s="36"/>
      <c r="F406" s="36"/>
      <c r="G406" s="36"/>
    </row>
    <row r="407" spans="3:7" x14ac:dyDescent="0.25">
      <c r="C407" s="36"/>
      <c r="D407" s="36"/>
      <c r="E407" s="36"/>
      <c r="F407" s="36"/>
      <c r="G407" s="36"/>
    </row>
    <row r="408" spans="3:7" x14ac:dyDescent="0.25">
      <c r="C408" s="36"/>
      <c r="D408" s="36"/>
      <c r="E408" s="36"/>
      <c r="F408" s="36"/>
      <c r="G408" s="36"/>
    </row>
    <row r="409" spans="3:7" x14ac:dyDescent="0.25">
      <c r="C409" s="36"/>
      <c r="D409" s="36"/>
      <c r="E409" s="36"/>
      <c r="F409" s="36"/>
      <c r="G409" s="36"/>
    </row>
    <row r="410" spans="3:7" x14ac:dyDescent="0.25">
      <c r="C410" s="36"/>
      <c r="D410" s="36"/>
      <c r="E410" s="36"/>
      <c r="F410" s="36"/>
      <c r="G410" s="36"/>
    </row>
    <row r="411" spans="3:7" x14ac:dyDescent="0.25">
      <c r="C411" s="36"/>
      <c r="D411" s="36"/>
      <c r="E411" s="36"/>
      <c r="F411" s="36"/>
      <c r="G411" s="36"/>
    </row>
    <row r="412" spans="3:7" x14ac:dyDescent="0.25">
      <c r="C412" s="36"/>
      <c r="D412" s="36"/>
      <c r="E412" s="36"/>
      <c r="F412" s="36"/>
      <c r="G412" s="36"/>
    </row>
    <row r="413" spans="3:7" x14ac:dyDescent="0.25">
      <c r="C413" s="36"/>
      <c r="D413" s="36"/>
      <c r="E413" s="36"/>
      <c r="F413" s="36"/>
      <c r="G413" s="36"/>
    </row>
    <row r="414" spans="3:7" x14ac:dyDescent="0.25">
      <c r="C414" s="36"/>
      <c r="D414" s="36"/>
      <c r="E414" s="36"/>
      <c r="F414" s="36"/>
      <c r="G414" s="36"/>
    </row>
    <row r="415" spans="3:7" x14ac:dyDescent="0.25">
      <c r="C415" s="36"/>
      <c r="D415" s="36"/>
      <c r="E415" s="36"/>
      <c r="F415" s="36"/>
      <c r="G415" s="36"/>
    </row>
    <row r="416" spans="3:7" x14ac:dyDescent="0.25">
      <c r="C416" s="36"/>
      <c r="D416" s="36"/>
      <c r="E416" s="36"/>
      <c r="F416" s="36"/>
      <c r="G416" s="36"/>
    </row>
    <row r="417" spans="3:7" x14ac:dyDescent="0.25">
      <c r="C417" s="36"/>
      <c r="D417" s="36"/>
      <c r="E417" s="36"/>
      <c r="F417" s="36"/>
      <c r="G417" s="36"/>
    </row>
    <row r="418" spans="3:7" x14ac:dyDescent="0.25">
      <c r="C418" s="36"/>
      <c r="D418" s="36"/>
      <c r="E418" s="36"/>
      <c r="F418" s="36"/>
      <c r="G418" s="36"/>
    </row>
    <row r="419" spans="3:7" x14ac:dyDescent="0.25">
      <c r="C419" s="36"/>
      <c r="D419" s="36"/>
      <c r="E419" s="36"/>
      <c r="F419" s="36"/>
      <c r="G419" s="36"/>
    </row>
    <row r="420" spans="3:7" x14ac:dyDescent="0.25">
      <c r="C420" s="36"/>
      <c r="D420" s="36"/>
      <c r="E420" s="36"/>
      <c r="F420" s="36"/>
      <c r="G420" s="36"/>
    </row>
    <row r="421" spans="3:7" x14ac:dyDescent="0.25">
      <c r="C421" s="36"/>
      <c r="D421" s="36"/>
      <c r="E421" s="36"/>
      <c r="F421" s="36"/>
      <c r="G421" s="36"/>
    </row>
    <row r="422" spans="3:7" x14ac:dyDescent="0.25">
      <c r="C422" s="36"/>
      <c r="D422" s="36"/>
      <c r="E422" s="36"/>
      <c r="F422" s="36"/>
      <c r="G422" s="36"/>
    </row>
    <row r="423" spans="3:7" x14ac:dyDescent="0.25">
      <c r="C423" s="36"/>
      <c r="D423" s="36"/>
      <c r="E423" s="36"/>
      <c r="F423" s="36"/>
      <c r="G423" s="36"/>
    </row>
    <row r="424" spans="3:7" x14ac:dyDescent="0.25">
      <c r="C424" s="36"/>
      <c r="D424" s="36"/>
      <c r="E424" s="36"/>
      <c r="F424" s="36"/>
      <c r="G424" s="36"/>
    </row>
    <row r="425" spans="3:7" x14ac:dyDescent="0.25">
      <c r="C425" s="36"/>
      <c r="D425" s="36"/>
      <c r="E425" s="36"/>
      <c r="F425" s="36"/>
      <c r="G425" s="36"/>
    </row>
    <row r="426" spans="3:7" x14ac:dyDescent="0.25">
      <c r="C426" s="36"/>
      <c r="D426" s="36"/>
      <c r="E426" s="36"/>
      <c r="F426" s="36"/>
      <c r="G426" s="36"/>
    </row>
    <row r="427" spans="3:7" x14ac:dyDescent="0.25">
      <c r="C427" s="36"/>
      <c r="D427" s="36"/>
      <c r="E427" s="36"/>
      <c r="F427" s="36"/>
      <c r="G427" s="36"/>
    </row>
    <row r="428" spans="3:7" x14ac:dyDescent="0.25">
      <c r="C428" s="36"/>
      <c r="D428" s="36"/>
      <c r="E428" s="36"/>
      <c r="F428" s="36"/>
      <c r="G428" s="36"/>
    </row>
    <row r="429" spans="3:7" x14ac:dyDescent="0.25">
      <c r="C429" s="36"/>
      <c r="D429" s="36"/>
      <c r="E429" s="36"/>
      <c r="F429" s="36"/>
      <c r="G429" s="36"/>
    </row>
    <row r="430" spans="3:7" x14ac:dyDescent="0.25">
      <c r="C430" s="36"/>
      <c r="D430" s="36"/>
      <c r="E430" s="36"/>
      <c r="F430" s="36"/>
      <c r="G430" s="36"/>
    </row>
    <row r="431" spans="3:7" x14ac:dyDescent="0.25">
      <c r="C431" s="36"/>
      <c r="D431" s="36"/>
      <c r="E431" s="36"/>
      <c r="F431" s="36"/>
      <c r="G431" s="36"/>
    </row>
    <row r="432" spans="3:7" x14ac:dyDescent="0.25">
      <c r="C432" s="36"/>
      <c r="D432" s="36"/>
      <c r="E432" s="36"/>
      <c r="F432" s="36"/>
      <c r="G432" s="36"/>
    </row>
    <row r="433" spans="3:7" x14ac:dyDescent="0.25">
      <c r="C433" s="36"/>
      <c r="D433" s="36"/>
      <c r="E433" s="36"/>
      <c r="F433" s="36"/>
      <c r="G433" s="36"/>
    </row>
    <row r="434" spans="3:7" x14ac:dyDescent="0.25">
      <c r="C434" s="36"/>
      <c r="D434" s="36"/>
      <c r="E434" s="36"/>
      <c r="F434" s="36"/>
      <c r="G434" s="36"/>
    </row>
    <row r="435" spans="3:7" x14ac:dyDescent="0.25">
      <c r="C435" s="36"/>
      <c r="D435" s="36"/>
      <c r="E435" s="36"/>
      <c r="F435" s="36"/>
      <c r="G435" s="36"/>
    </row>
    <row r="436" spans="3:7" x14ac:dyDescent="0.25">
      <c r="C436" s="36"/>
      <c r="D436" s="36"/>
      <c r="E436" s="36"/>
      <c r="F436" s="36"/>
      <c r="G436" s="36"/>
    </row>
    <row r="437" spans="3:7" x14ac:dyDescent="0.25">
      <c r="C437" s="36"/>
      <c r="D437" s="36"/>
      <c r="E437" s="36"/>
      <c r="F437" s="36"/>
      <c r="G437" s="36"/>
    </row>
    <row r="438" spans="3:7" x14ac:dyDescent="0.25">
      <c r="C438" s="36"/>
      <c r="D438" s="36"/>
      <c r="E438" s="36"/>
      <c r="F438" s="36"/>
      <c r="G438" s="36"/>
    </row>
    <row r="439" spans="3:7" x14ac:dyDescent="0.25">
      <c r="C439" s="36"/>
      <c r="D439" s="36"/>
      <c r="E439" s="36"/>
      <c r="F439" s="36"/>
      <c r="G439" s="36"/>
    </row>
    <row r="440" spans="3:7" x14ac:dyDescent="0.25">
      <c r="C440" s="36"/>
      <c r="D440" s="36"/>
      <c r="E440" s="36"/>
      <c r="F440" s="36"/>
      <c r="G440" s="36"/>
    </row>
    <row r="441" spans="3:7" x14ac:dyDescent="0.25">
      <c r="C441" s="36"/>
      <c r="D441" s="36"/>
      <c r="E441" s="36"/>
      <c r="F441" s="36"/>
      <c r="G441" s="36"/>
    </row>
    <row r="442" spans="3:7" x14ac:dyDescent="0.25">
      <c r="C442" s="36"/>
      <c r="D442" s="36"/>
      <c r="E442" s="36"/>
      <c r="F442" s="36"/>
      <c r="G442" s="36"/>
    </row>
    <row r="443" spans="3:7" x14ac:dyDescent="0.25">
      <c r="C443" s="36"/>
      <c r="D443" s="36"/>
      <c r="E443" s="36"/>
      <c r="F443" s="36"/>
      <c r="G443" s="36"/>
    </row>
    <row r="444" spans="3:7" x14ac:dyDescent="0.25">
      <c r="C444" s="36"/>
      <c r="D444" s="36"/>
      <c r="E444" s="36"/>
      <c r="F444" s="36"/>
      <c r="G444" s="36"/>
    </row>
    <row r="445" spans="3:7" x14ac:dyDescent="0.25">
      <c r="C445" s="36"/>
      <c r="D445" s="36"/>
      <c r="E445" s="36"/>
      <c r="F445" s="36"/>
      <c r="G445" s="36"/>
    </row>
    <row r="446" spans="3:7" x14ac:dyDescent="0.25">
      <c r="C446" s="36"/>
      <c r="D446" s="36"/>
      <c r="E446" s="36"/>
      <c r="F446" s="36"/>
      <c r="G446" s="36"/>
    </row>
    <row r="447" spans="3:7" x14ac:dyDescent="0.25">
      <c r="C447" s="36"/>
      <c r="D447" s="36"/>
      <c r="E447" s="36"/>
      <c r="F447" s="36"/>
      <c r="G447" s="36"/>
    </row>
    <row r="448" spans="3:7" x14ac:dyDescent="0.25">
      <c r="C448" s="36"/>
      <c r="D448" s="36"/>
      <c r="E448" s="36"/>
      <c r="F448" s="36"/>
      <c r="G448" s="36"/>
    </row>
    <row r="449" spans="3:7" x14ac:dyDescent="0.25">
      <c r="C449" s="36"/>
      <c r="D449" s="36"/>
      <c r="E449" s="36"/>
      <c r="F449" s="36"/>
      <c r="G449" s="36"/>
    </row>
    <row r="450" spans="3:7" x14ac:dyDescent="0.25">
      <c r="C450" s="36"/>
      <c r="D450" s="36"/>
      <c r="E450" s="36"/>
      <c r="F450" s="36"/>
      <c r="G450" s="36"/>
    </row>
    <row r="451" spans="3:7" x14ac:dyDescent="0.25">
      <c r="C451" s="36"/>
      <c r="D451" s="36"/>
      <c r="E451" s="36"/>
      <c r="F451" s="36"/>
      <c r="G451" s="36"/>
    </row>
    <row r="452" spans="3:7" x14ac:dyDescent="0.25">
      <c r="C452" s="36"/>
      <c r="D452" s="36"/>
      <c r="E452" s="36"/>
      <c r="F452" s="36"/>
      <c r="G452" s="36"/>
    </row>
    <row r="453" spans="3:7" x14ac:dyDescent="0.25">
      <c r="C453" s="36"/>
      <c r="D453" s="36"/>
      <c r="E453" s="36"/>
      <c r="F453" s="36"/>
      <c r="G453" s="36"/>
    </row>
    <row r="454" spans="3:7" x14ac:dyDescent="0.25">
      <c r="C454" s="36"/>
      <c r="D454" s="36"/>
      <c r="E454" s="36"/>
      <c r="F454" s="36"/>
      <c r="G454" s="36"/>
    </row>
    <row r="455" spans="3:7" x14ac:dyDescent="0.25">
      <c r="C455" s="36"/>
      <c r="D455" s="36"/>
      <c r="E455" s="36"/>
      <c r="F455" s="36"/>
      <c r="G455" s="36"/>
    </row>
    <row r="456" spans="3:7" x14ac:dyDescent="0.25">
      <c r="C456" s="36"/>
      <c r="D456" s="36"/>
      <c r="E456" s="36"/>
      <c r="F456" s="36"/>
      <c r="G456" s="36"/>
    </row>
    <row r="457" spans="3:7" x14ac:dyDescent="0.25">
      <c r="C457" s="36"/>
      <c r="D457" s="36"/>
      <c r="E457" s="36"/>
      <c r="F457" s="36"/>
      <c r="G457" s="36"/>
    </row>
    <row r="458" spans="3:7" x14ac:dyDescent="0.25">
      <c r="C458" s="36"/>
      <c r="D458" s="36"/>
      <c r="E458" s="36"/>
      <c r="F458" s="36"/>
      <c r="G458" s="36"/>
    </row>
    <row r="459" spans="3:7" x14ac:dyDescent="0.25">
      <c r="C459" s="36"/>
      <c r="D459" s="36"/>
      <c r="E459" s="36"/>
      <c r="F459" s="36"/>
      <c r="G459" s="36"/>
    </row>
    <row r="460" spans="3:7" x14ac:dyDescent="0.25">
      <c r="C460" s="36"/>
      <c r="D460" s="36"/>
      <c r="E460" s="36"/>
      <c r="F460" s="36"/>
      <c r="G460" s="36"/>
    </row>
    <row r="461" spans="3:7" x14ac:dyDescent="0.25">
      <c r="C461" s="36"/>
      <c r="D461" s="36"/>
      <c r="E461" s="36"/>
      <c r="F461" s="36"/>
      <c r="G461" s="36"/>
    </row>
    <row r="462" spans="3:7" x14ac:dyDescent="0.25">
      <c r="C462" s="36"/>
      <c r="D462" s="36"/>
      <c r="E462" s="36"/>
      <c r="F462" s="36"/>
      <c r="G462" s="36"/>
    </row>
    <row r="463" spans="3:7" x14ac:dyDescent="0.25">
      <c r="C463" s="36"/>
      <c r="D463" s="36"/>
      <c r="E463" s="36"/>
      <c r="F463" s="36"/>
      <c r="G463" s="36"/>
    </row>
    <row r="464" spans="3:7" x14ac:dyDescent="0.25">
      <c r="C464" s="36"/>
      <c r="D464" s="36"/>
      <c r="E464" s="36"/>
      <c r="F464" s="36"/>
      <c r="G464" s="36"/>
    </row>
    <row r="465" spans="3:7" x14ac:dyDescent="0.25">
      <c r="C465" s="36"/>
      <c r="D465" s="36"/>
      <c r="E465" s="36"/>
      <c r="F465" s="36"/>
      <c r="G465" s="36"/>
    </row>
    <row r="466" spans="3:7" x14ac:dyDescent="0.25">
      <c r="C466" s="36"/>
      <c r="D466" s="36"/>
      <c r="E466" s="36"/>
      <c r="F466" s="36"/>
      <c r="G466" s="36"/>
    </row>
    <row r="467" spans="3:7" x14ac:dyDescent="0.25">
      <c r="C467" s="36"/>
      <c r="D467" s="36"/>
      <c r="E467" s="36"/>
      <c r="F467" s="36"/>
      <c r="G467" s="36"/>
    </row>
    <row r="468" spans="3:7" x14ac:dyDescent="0.25">
      <c r="C468" s="36"/>
      <c r="D468" s="36"/>
      <c r="E468" s="36"/>
      <c r="F468" s="36"/>
      <c r="G468" s="36"/>
    </row>
    <row r="469" spans="3:7" x14ac:dyDescent="0.25">
      <c r="C469" s="36"/>
      <c r="D469" s="36"/>
      <c r="E469" s="36"/>
      <c r="F469" s="36"/>
      <c r="G469" s="36"/>
    </row>
    <row r="470" spans="3:7" x14ac:dyDescent="0.25">
      <c r="C470" s="36"/>
      <c r="D470" s="36"/>
      <c r="E470" s="36"/>
      <c r="F470" s="36"/>
      <c r="G470" s="36"/>
    </row>
    <row r="471" spans="3:7" x14ac:dyDescent="0.25">
      <c r="C471" s="36"/>
      <c r="D471" s="36"/>
      <c r="E471" s="36"/>
      <c r="F471" s="36"/>
      <c r="G471" s="36"/>
    </row>
    <row r="472" spans="3:7" x14ac:dyDescent="0.25">
      <c r="C472" s="36"/>
      <c r="D472" s="36"/>
      <c r="E472" s="36"/>
      <c r="F472" s="36"/>
      <c r="G472" s="36"/>
    </row>
    <row r="473" spans="3:7" x14ac:dyDescent="0.25">
      <c r="C473" s="36"/>
      <c r="D473" s="36"/>
      <c r="E473" s="36"/>
      <c r="F473" s="36"/>
      <c r="G473" s="36"/>
    </row>
    <row r="474" spans="3:7" x14ac:dyDescent="0.25">
      <c r="C474" s="36"/>
      <c r="D474" s="36"/>
      <c r="E474" s="36"/>
      <c r="F474" s="36"/>
      <c r="G474" s="36"/>
    </row>
    <row r="475" spans="3:7" x14ac:dyDescent="0.25">
      <c r="C475" s="36"/>
      <c r="D475" s="36"/>
      <c r="E475" s="36"/>
      <c r="F475" s="36"/>
      <c r="G475" s="36"/>
    </row>
    <row r="476" spans="3:7" x14ac:dyDescent="0.25">
      <c r="C476" s="36"/>
      <c r="D476" s="36"/>
      <c r="E476" s="36"/>
      <c r="F476" s="36"/>
      <c r="G476" s="36"/>
    </row>
    <row r="477" spans="3:7" x14ac:dyDescent="0.25">
      <c r="C477" s="36"/>
      <c r="D477" s="36"/>
      <c r="E477" s="36"/>
      <c r="F477" s="36"/>
      <c r="G477" s="36"/>
    </row>
    <row r="478" spans="3:7" x14ac:dyDescent="0.25">
      <c r="C478" s="36"/>
      <c r="D478" s="36"/>
      <c r="E478" s="36"/>
      <c r="F478" s="36"/>
      <c r="G478" s="36"/>
    </row>
    <row r="479" spans="3:7" x14ac:dyDescent="0.25">
      <c r="C479" s="36"/>
      <c r="D479" s="36"/>
      <c r="E479" s="36"/>
      <c r="F479" s="36"/>
      <c r="G479" s="36"/>
    </row>
    <row r="480" spans="3:7" x14ac:dyDescent="0.25">
      <c r="C480" s="36"/>
      <c r="D480" s="36"/>
      <c r="E480" s="36"/>
      <c r="F480" s="36"/>
      <c r="G480" s="36"/>
    </row>
    <row r="481" spans="3:7" x14ac:dyDescent="0.25">
      <c r="C481" s="36"/>
      <c r="D481" s="36"/>
      <c r="E481" s="36"/>
      <c r="F481" s="36"/>
      <c r="G481" s="36"/>
    </row>
    <row r="482" spans="3:7" x14ac:dyDescent="0.25">
      <c r="C482" s="36"/>
      <c r="D482" s="36"/>
      <c r="E482" s="36"/>
      <c r="F482" s="36"/>
      <c r="G482" s="36"/>
    </row>
    <row r="483" spans="3:7" x14ac:dyDescent="0.25">
      <c r="C483" s="36"/>
      <c r="D483" s="36"/>
      <c r="E483" s="36"/>
      <c r="F483" s="36"/>
      <c r="G483" s="36"/>
    </row>
    <row r="484" spans="3:7" x14ac:dyDescent="0.25">
      <c r="C484" s="36"/>
      <c r="D484" s="36"/>
      <c r="E484" s="36"/>
      <c r="F484" s="36"/>
      <c r="G484" s="36"/>
    </row>
    <row r="485" spans="3:7" x14ac:dyDescent="0.25">
      <c r="C485" s="36"/>
      <c r="D485" s="36"/>
      <c r="E485" s="36"/>
      <c r="F485" s="36"/>
      <c r="G485" s="36"/>
    </row>
    <row r="486" spans="3:7" x14ac:dyDescent="0.25">
      <c r="C486" s="36"/>
      <c r="D486" s="36"/>
      <c r="E486" s="36"/>
      <c r="F486" s="36"/>
      <c r="G486" s="36"/>
    </row>
    <row r="487" spans="3:7" x14ac:dyDescent="0.25">
      <c r="C487" s="36"/>
      <c r="D487" s="36"/>
      <c r="E487" s="36"/>
      <c r="F487" s="36"/>
      <c r="G487" s="36"/>
    </row>
    <row r="488" spans="3:7" x14ac:dyDescent="0.25">
      <c r="C488" s="36"/>
      <c r="D488" s="36"/>
      <c r="E488" s="36"/>
      <c r="F488" s="36"/>
      <c r="G488" s="36"/>
    </row>
    <row r="489" spans="3:7" x14ac:dyDescent="0.25">
      <c r="C489" s="36"/>
      <c r="D489" s="36"/>
      <c r="E489" s="36"/>
      <c r="F489" s="36"/>
      <c r="G489" s="36"/>
    </row>
    <row r="490" spans="3:7" x14ac:dyDescent="0.25">
      <c r="C490" s="36"/>
      <c r="D490" s="36"/>
      <c r="E490" s="36"/>
      <c r="F490" s="36"/>
      <c r="G490" s="36"/>
    </row>
    <row r="491" spans="3:7" x14ac:dyDescent="0.25">
      <c r="C491" s="36"/>
      <c r="D491" s="36"/>
      <c r="E491" s="36"/>
      <c r="F491" s="36"/>
      <c r="G491" s="36"/>
    </row>
    <row r="492" spans="3:7" x14ac:dyDescent="0.25">
      <c r="C492" s="36"/>
      <c r="D492" s="36"/>
      <c r="E492" s="36"/>
      <c r="F492" s="36"/>
      <c r="G492" s="36"/>
    </row>
    <row r="493" spans="3:7" x14ac:dyDescent="0.25">
      <c r="C493" s="36"/>
      <c r="D493" s="36"/>
      <c r="E493" s="36"/>
      <c r="F493" s="36"/>
      <c r="G493" s="36"/>
    </row>
    <row r="494" spans="3:7" x14ac:dyDescent="0.25">
      <c r="C494" s="36"/>
      <c r="D494" s="36"/>
      <c r="E494" s="36"/>
      <c r="F494" s="36"/>
      <c r="G494" s="36"/>
    </row>
    <row r="495" spans="3:7" x14ac:dyDescent="0.25">
      <c r="C495" s="36"/>
      <c r="D495" s="36"/>
      <c r="E495" s="36"/>
      <c r="F495" s="36"/>
      <c r="G495" s="36"/>
    </row>
    <row r="496" spans="3:7" x14ac:dyDescent="0.25">
      <c r="C496" s="36"/>
      <c r="D496" s="36"/>
      <c r="E496" s="36"/>
      <c r="F496" s="36"/>
      <c r="G496" s="36"/>
    </row>
    <row r="497" spans="3:7" x14ac:dyDescent="0.25">
      <c r="C497" s="36"/>
      <c r="D497" s="36"/>
      <c r="E497" s="36"/>
      <c r="F497" s="36"/>
      <c r="G497" s="36"/>
    </row>
    <row r="498" spans="3:7" x14ac:dyDescent="0.25">
      <c r="C498" s="36"/>
      <c r="D498" s="36"/>
      <c r="E498" s="36"/>
      <c r="F498" s="36"/>
      <c r="G498" s="36"/>
    </row>
    <row r="499" spans="3:7" x14ac:dyDescent="0.25">
      <c r="C499" s="36"/>
      <c r="D499" s="36"/>
      <c r="E499" s="36"/>
      <c r="F499" s="36"/>
      <c r="G499" s="36"/>
    </row>
    <row r="500" spans="3:7" x14ac:dyDescent="0.25">
      <c r="C500" s="36"/>
      <c r="D500" s="36"/>
      <c r="E500" s="36"/>
      <c r="F500" s="36"/>
      <c r="G500" s="36"/>
    </row>
    <row r="501" spans="3:7" x14ac:dyDescent="0.25">
      <c r="C501" s="36"/>
      <c r="D501" s="36"/>
      <c r="E501" s="36"/>
      <c r="F501" s="36"/>
      <c r="G501" s="36"/>
    </row>
    <row r="502" spans="3:7" x14ac:dyDescent="0.25">
      <c r="C502" s="36"/>
      <c r="D502" s="36"/>
      <c r="E502" s="36"/>
      <c r="F502" s="36"/>
      <c r="G502" s="36"/>
    </row>
    <row r="503" spans="3:7" x14ac:dyDescent="0.25">
      <c r="C503" s="36"/>
      <c r="D503" s="36"/>
      <c r="E503" s="36"/>
      <c r="F503" s="36"/>
      <c r="G503" s="36"/>
    </row>
    <row r="504" spans="3:7" x14ac:dyDescent="0.25">
      <c r="C504" s="36"/>
      <c r="D504" s="36"/>
      <c r="E504" s="36"/>
      <c r="F504" s="36"/>
      <c r="G504" s="36"/>
    </row>
    <row r="505" spans="3:7" x14ac:dyDescent="0.25">
      <c r="C505" s="36"/>
      <c r="D505" s="36"/>
      <c r="E505" s="36"/>
      <c r="F505" s="36"/>
      <c r="G505" s="36"/>
    </row>
    <row r="506" spans="3:7" x14ac:dyDescent="0.25">
      <c r="C506" s="36"/>
      <c r="D506" s="36"/>
      <c r="E506" s="36"/>
      <c r="F506" s="36"/>
      <c r="G506" s="36"/>
    </row>
    <row r="507" spans="3:7" x14ac:dyDescent="0.25">
      <c r="C507" s="36"/>
      <c r="D507" s="36"/>
      <c r="E507" s="36"/>
      <c r="F507" s="36"/>
      <c r="G507" s="36"/>
    </row>
    <row r="508" spans="3:7" x14ac:dyDescent="0.25">
      <c r="C508" s="36"/>
      <c r="D508" s="36"/>
      <c r="E508" s="36"/>
      <c r="F508" s="36"/>
      <c r="G508" s="36"/>
    </row>
    <row r="509" spans="3:7" x14ac:dyDescent="0.25">
      <c r="C509" s="36"/>
      <c r="D509" s="36"/>
      <c r="E509" s="36"/>
      <c r="F509" s="36"/>
      <c r="G509" s="36"/>
    </row>
    <row r="510" spans="3:7" x14ac:dyDescent="0.25">
      <c r="C510" s="36"/>
      <c r="D510" s="36"/>
      <c r="E510" s="36"/>
      <c r="F510" s="36"/>
      <c r="G510" s="36"/>
    </row>
    <row r="511" spans="3:7" x14ac:dyDescent="0.25">
      <c r="C511" s="36"/>
      <c r="D511" s="36"/>
      <c r="E511" s="36"/>
      <c r="F511" s="36"/>
      <c r="G511" s="36"/>
    </row>
    <row r="512" spans="3:7" x14ac:dyDescent="0.25">
      <c r="C512" s="36"/>
      <c r="D512" s="36"/>
      <c r="E512" s="36"/>
      <c r="F512" s="36"/>
      <c r="G512" s="36"/>
    </row>
    <row r="513" spans="3:7" x14ac:dyDescent="0.25">
      <c r="C513" s="36"/>
      <c r="D513" s="36"/>
      <c r="E513" s="36"/>
      <c r="F513" s="36"/>
      <c r="G513" s="36"/>
    </row>
    <row r="514" spans="3:7" x14ac:dyDescent="0.25">
      <c r="C514" s="36"/>
      <c r="D514" s="36"/>
      <c r="E514" s="36"/>
      <c r="F514" s="36"/>
      <c r="G514" s="36"/>
    </row>
    <row r="515" spans="3:7" x14ac:dyDescent="0.25">
      <c r="C515" s="36"/>
      <c r="D515" s="36"/>
      <c r="E515" s="36"/>
      <c r="F515" s="36"/>
      <c r="G515" s="36"/>
    </row>
    <row r="516" spans="3:7" x14ac:dyDescent="0.25">
      <c r="C516" s="36"/>
      <c r="D516" s="36"/>
      <c r="E516" s="36"/>
      <c r="F516" s="36"/>
      <c r="G516" s="36"/>
    </row>
    <row r="517" spans="3:7" x14ac:dyDescent="0.25">
      <c r="C517" s="36"/>
      <c r="D517" s="36"/>
      <c r="E517" s="36"/>
      <c r="F517" s="36"/>
      <c r="G517" s="36"/>
    </row>
    <row r="518" spans="3:7" x14ac:dyDescent="0.25">
      <c r="C518" s="36"/>
      <c r="D518" s="36"/>
      <c r="E518" s="36"/>
      <c r="F518" s="36"/>
      <c r="G518" s="36"/>
    </row>
    <row r="519" spans="3:7" x14ac:dyDescent="0.25">
      <c r="C519" s="36"/>
      <c r="D519" s="36"/>
      <c r="E519" s="36"/>
      <c r="F519" s="36"/>
      <c r="G519" s="36"/>
    </row>
    <row r="520" spans="3:7" x14ac:dyDescent="0.25">
      <c r="C520" s="36"/>
      <c r="D520" s="36"/>
      <c r="E520" s="36"/>
      <c r="F520" s="36"/>
      <c r="G520" s="36"/>
    </row>
    <row r="521" spans="3:7" x14ac:dyDescent="0.25">
      <c r="C521" s="36"/>
      <c r="D521" s="36"/>
      <c r="E521" s="36"/>
      <c r="F521" s="36"/>
      <c r="G521" s="36"/>
    </row>
    <row r="522" spans="3:7" x14ac:dyDescent="0.25">
      <c r="C522" s="36"/>
      <c r="D522" s="36"/>
      <c r="E522" s="36"/>
      <c r="F522" s="36"/>
      <c r="G522" s="36"/>
    </row>
    <row r="523" spans="3:7" x14ac:dyDescent="0.25">
      <c r="C523" s="36"/>
      <c r="D523" s="36"/>
      <c r="E523" s="36"/>
      <c r="F523" s="36"/>
      <c r="G523" s="36"/>
    </row>
    <row r="524" spans="3:7" x14ac:dyDescent="0.25">
      <c r="C524" s="36"/>
      <c r="D524" s="36"/>
      <c r="E524" s="36"/>
      <c r="F524" s="36"/>
      <c r="G524" s="36"/>
    </row>
    <row r="525" spans="3:7" x14ac:dyDescent="0.25">
      <c r="C525" s="36"/>
      <c r="D525" s="36"/>
      <c r="E525" s="36"/>
      <c r="F525" s="36"/>
      <c r="G525" s="36"/>
    </row>
    <row r="526" spans="3:7" x14ac:dyDescent="0.25">
      <c r="C526" s="36"/>
      <c r="D526" s="36"/>
      <c r="E526" s="36"/>
      <c r="F526" s="36"/>
      <c r="G526" s="36"/>
    </row>
    <row r="527" spans="3:7" x14ac:dyDescent="0.25">
      <c r="C527" s="36"/>
      <c r="D527" s="36"/>
      <c r="E527" s="36"/>
      <c r="F527" s="36"/>
      <c r="G527" s="36"/>
    </row>
    <row r="528" spans="3:7" x14ac:dyDescent="0.25">
      <c r="C528" s="36"/>
      <c r="D528" s="36"/>
      <c r="E528" s="36"/>
      <c r="F528" s="36"/>
      <c r="G528" s="36"/>
    </row>
    <row r="529" spans="3:7" x14ac:dyDescent="0.25">
      <c r="C529" s="36"/>
      <c r="D529" s="36"/>
      <c r="E529" s="36"/>
      <c r="F529" s="36"/>
      <c r="G529" s="36"/>
    </row>
    <row r="530" spans="3:7" x14ac:dyDescent="0.25">
      <c r="C530" s="36"/>
      <c r="D530" s="36"/>
      <c r="E530" s="36"/>
      <c r="F530" s="36"/>
      <c r="G530" s="36"/>
    </row>
    <row r="531" spans="3:7" x14ac:dyDescent="0.25">
      <c r="C531" s="36"/>
      <c r="D531" s="36"/>
      <c r="E531" s="36"/>
      <c r="F531" s="36"/>
      <c r="G531" s="36"/>
    </row>
    <row r="532" spans="3:7" x14ac:dyDescent="0.25">
      <c r="C532" s="36"/>
      <c r="D532" s="36"/>
      <c r="E532" s="36"/>
      <c r="F532" s="36"/>
      <c r="G532" s="36"/>
    </row>
    <row r="533" spans="3:7" x14ac:dyDescent="0.25">
      <c r="C533" s="36"/>
      <c r="D533" s="36"/>
      <c r="E533" s="36"/>
      <c r="F533" s="36"/>
      <c r="G533" s="36"/>
    </row>
    <row r="534" spans="3:7" x14ac:dyDescent="0.25">
      <c r="C534" s="36"/>
      <c r="D534" s="36"/>
      <c r="E534" s="36"/>
      <c r="F534" s="36"/>
      <c r="G534" s="36"/>
    </row>
    <row r="535" spans="3:7" x14ac:dyDescent="0.25">
      <c r="C535" s="36"/>
      <c r="D535" s="36"/>
      <c r="E535" s="36"/>
      <c r="F535" s="36"/>
      <c r="G535" s="36"/>
    </row>
    <row r="536" spans="3:7" x14ac:dyDescent="0.25">
      <c r="C536" s="36"/>
      <c r="D536" s="36"/>
      <c r="E536" s="36"/>
      <c r="F536" s="36"/>
      <c r="G536" s="36"/>
    </row>
    <row r="537" spans="3:7" x14ac:dyDescent="0.25">
      <c r="C537" s="36"/>
      <c r="D537" s="36"/>
      <c r="E537" s="36"/>
      <c r="F537" s="36"/>
      <c r="G537" s="36"/>
    </row>
    <row r="538" spans="3:7" x14ac:dyDescent="0.25">
      <c r="C538" s="36"/>
      <c r="D538" s="36"/>
      <c r="E538" s="36"/>
      <c r="F538" s="36"/>
      <c r="G538" s="36"/>
    </row>
    <row r="539" spans="3:7" x14ac:dyDescent="0.25">
      <c r="C539" s="36"/>
      <c r="D539" s="36"/>
      <c r="E539" s="36"/>
      <c r="F539" s="36"/>
      <c r="G539" s="36"/>
    </row>
    <row r="540" spans="3:7" x14ac:dyDescent="0.25">
      <c r="C540" s="36"/>
      <c r="D540" s="36"/>
      <c r="E540" s="36"/>
      <c r="F540" s="36"/>
      <c r="G540" s="36"/>
    </row>
    <row r="541" spans="3:7" x14ac:dyDescent="0.25">
      <c r="C541" s="36"/>
      <c r="D541" s="36"/>
      <c r="E541" s="36"/>
      <c r="F541" s="36"/>
      <c r="G541" s="36"/>
    </row>
    <row r="542" spans="3:7" x14ac:dyDescent="0.25">
      <c r="C542" s="36"/>
      <c r="D542" s="36"/>
      <c r="E542" s="36"/>
      <c r="F542" s="36"/>
      <c r="G542" s="36"/>
    </row>
  </sheetData>
  <mergeCells count="39">
    <mergeCell ref="AJ5:AR5"/>
    <mergeCell ref="P6:Q6"/>
    <mergeCell ref="S6:T6"/>
    <mergeCell ref="Z6:Z7"/>
    <mergeCell ref="AA6:AA7"/>
    <mergeCell ref="AB6:AB7"/>
    <mergeCell ref="AC6:AC7"/>
    <mergeCell ref="AD6:AD7"/>
    <mergeCell ref="AE6:AE7"/>
    <mergeCell ref="AF6:AF7"/>
    <mergeCell ref="AH6:AH7"/>
    <mergeCell ref="AI6:AI7"/>
    <mergeCell ref="AJ6:AL6"/>
    <mergeCell ref="AM6:AO6"/>
    <mergeCell ref="AP6:AR6"/>
    <mergeCell ref="Y5:Y7"/>
    <mergeCell ref="AG5:AG7"/>
    <mergeCell ref="AH5:AI5"/>
    <mergeCell ref="N5:N7"/>
    <mergeCell ref="O5:O7"/>
    <mergeCell ref="P5:T5"/>
    <mergeCell ref="U5:W6"/>
    <mergeCell ref="X5:X7"/>
    <mergeCell ref="B2:AH2"/>
    <mergeCell ref="B3:AH3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Z5:AC5"/>
    <mergeCell ref="AD5:AF5"/>
  </mergeCells>
  <dataValidations count="3">
    <dataValidation type="textLength" operator="equal" allowBlank="1" showInputMessage="1" showErrorMessage="1" error="Код КАТО должен содержать 9 символов" sqref="WVU9:WVU13 JI9:JI13 TE9:TE13 ADA9:ADA13 AMW9:AMW13 AWS9:AWS13 BGO9:BGO13 BQK9:BQK13 CAG9:CAG13 CKC9:CKC13 CTY9:CTY13 DDU9:DDU13 DNQ9:DNQ13 DXM9:DXM13 EHI9:EHI13 ERE9:ERE13 FBA9:FBA13 FKW9:FKW13 FUS9:FUS13 GEO9:GEO13 GOK9:GOK13 GYG9:GYG13 HIC9:HIC13 HRY9:HRY13 IBU9:IBU13 ILQ9:ILQ13 IVM9:IVM13 JFI9:JFI13 JPE9:JPE13 JZA9:JZA13 KIW9:KIW13 KSS9:KSS13 LCO9:LCO13 LMK9:LMK13 LWG9:LWG13 MGC9:MGC13 MPY9:MPY13 MZU9:MZU13 NJQ9:NJQ13 NTM9:NTM13 ODI9:ODI13 ONE9:ONE13 OXA9:OXA13 PGW9:PGW13 PQS9:PQS13 QAO9:QAO13 QKK9:QKK13 QUG9:QUG13 REC9:REC13 RNY9:RNY13 RXU9:RXU13 SHQ9:SHQ13 SRM9:SRM13 TBI9:TBI13 TLE9:TLE13 TVA9:TVA13 UEW9:UEW13 UOS9:UOS13 UYO9:UYO13 VIK9:VIK13 VSG9:VSG13 WCC9:WCC13 WLY9:WLY13 M9:M37">
      <formula1>9</formula1>
    </dataValidation>
    <dataValidation type="textLength" operator="equal" allowBlank="1" showInputMessage="1" showErrorMessage="1" error="БИН должен содержать 12 символов" sqref="WWO9:WWO13 KC9:KC13 WMS9:WMS13 WCW9:WCW13 VTA9:VTA13 VJE9:VJE13 UZI9:UZI13 UPM9:UPM13 UFQ9:UFQ13 TVU9:TVU13 TLY9:TLY13 TCC9:TCC13 SSG9:SSG13 SIK9:SIK13 RYO9:RYO13 ROS9:ROS13 REW9:REW13 QVA9:QVA13 QLE9:QLE13 QBI9:QBI13 PRM9:PRM13 PHQ9:PHQ13 OXU9:OXU13 ONY9:ONY13 OEC9:OEC13 NUG9:NUG13 NKK9:NKK13 NAO9:NAO13 MQS9:MQS13 MGW9:MGW13 LXA9:LXA13 LNE9:LNE13 LDI9:LDI13 KTM9:KTM13 KJQ9:KJQ13 JZU9:JZU13 JPY9:JPY13 JGC9:JGC13 IWG9:IWG13 IMK9:IMK13 ICO9:ICO13 HSS9:HSS13 HIW9:HIW13 GZA9:GZA13 GPE9:GPE13 GFI9:GFI13 FVM9:FVM13 FLQ9:FLQ13 FBU9:FBU13 ERY9:ERY13 EIC9:EIC13 DYG9:DYG13 DOK9:DOK13 DEO9:DEO13 CUS9:CUS13 CKW9:CKW13 CBA9:CBA13 BRE9:BRE13 BHI9:BHI13 AXM9:AXM13 ANQ9:ANQ13 ADU9:ADU13 TY9:TY13 AG9:AG37">
      <formula1>12</formula1>
    </dataValidation>
    <dataValidation type="whole" allowBlank="1" showInputMessage="1" showErrorMessage="1" sqref="WMG9:WMI13 WWC9:WWE13 JQ9:JS13 TM9:TO13 ADI9:ADK13 ANE9:ANG13 AXA9:AXC13 BGW9:BGY13 BQS9:BQU13 CAO9:CAQ13 CKK9:CKM13 CUG9:CUI13 DEC9:DEE13 DNY9:DOA13 DXU9:DXW13 EHQ9:EHS13 ERM9:ERO13 FBI9:FBK13 FLE9:FLG13 FVA9:FVC13 GEW9:GEY13 GOS9:GOU13 GYO9:GYQ13 HIK9:HIM13 HSG9:HSI13 ICC9:ICE13 ILY9:IMA13 IVU9:IVW13 JFQ9:JFS13 JPM9:JPO13 JZI9:JZK13 KJE9:KJG13 KTA9:KTC13 LCW9:LCY13 LMS9:LMU13 LWO9:LWQ13 MGK9:MGM13 MQG9:MQI13 NAC9:NAE13 NJY9:NKA13 NTU9:NTW13 ODQ9:ODS13 ONM9:ONO13 OXI9:OXK13 PHE9:PHG13 PRA9:PRC13 QAW9:QAY13 QKS9:QKU13 QUO9:QUQ13 REK9:REM13 ROG9:ROI13 RYC9:RYE13 SHY9:SIA13 SRU9:SRW13 TBQ9:TBS13 TLM9:TLO13 TVI9:TVK13 UFE9:UFG13 UPA9:UPC13 UYW9:UYY13 VIS9:VIU13 VSO9:VSQ13 WCK9:WCM13 U9:W13">
      <formula1>0</formula1>
      <formula2>100</formula2>
    </dataValidation>
  </dataValidations>
  <hyperlinks>
    <hyperlink ref="B12" r:id="rId1" display="https://enstru.kz/code_new.jsp?&amp;t=%D1%83%D1%80%D0%B0%D0%BD&amp;s=common&amp;p=10&amp;n=0&amp;S=09%2E90%2E19%2E000&amp;N=%D0%A0%D0%B0%D0%B1%D0%BE%D1%82%D1%8B%20%D0%BF%D0%BE%20%D0%BF%D0%B5%D1%80%D0%B5%D1%80%D0%B0%D0%B1%D0%BE%D1%82%D0%BA%D0%B5%20%D1%83%D1%80%D0%B0%D0%BD%D0%BE%D1%81%D0%BE%D0%B4%D0%B5%D1%80%D0%B6%D0%B0%D1%89%D0%B8%D1%85%20%D0%BC%D0%B0%D1%82%D0%B5%D1%80%D0%B8%D0%B0%D0%BB%D0%BE%D0%B2/%D1%81%D1%8B%D1%80%D1%8C%D1%8F&amp;fc=1&amp;fg=0&amp;new=099019.000.000001"/>
    <hyperlink ref="B13" r:id="rId2" display="https://enstru.kz/code_new.jsp?&amp;t=%D1%83%D1%80%D0%B0%D0%BD&amp;s=common&amp;p=10&amp;n=0&amp;S=09%2E90%2E19%2E000&amp;N=%D0%A0%D0%B0%D0%B1%D0%BE%D1%82%D1%8B%20%D0%BF%D0%BE%20%D0%BF%D0%B5%D1%80%D0%B5%D1%80%D0%B0%D0%B1%D0%BE%D1%82%D0%BA%D0%B5%20%D1%83%D1%80%D0%B0%D0%BD%D0%BE%D1%81%D0%BE%D0%B4%D0%B5%D1%80%D0%B6%D0%B0%D1%89%D0%B8%D1%85%20%D0%BC%D0%B0%D1%82%D0%B5%D1%80%D0%B8%D0%B0%D0%BB%D0%BE%D0%B2/%D1%81%D1%8B%D1%80%D1%8C%D1%8F&amp;fc=1&amp;fg=0&amp;new=099019.000.000001"/>
    <hyperlink ref="B28" r:id="rId3" display="https://enstru.kz/code_new.jsp?&amp;t=%D0%B3%D0%B2%D0%BE%D0%B7%D0%B4%D1%8C&amp;s=common&amp;p=10&amp;n=0&amp;S=259314%2E900&amp;N=%D0%93%D0%B2%D0%BE%D0%B7%D0%B4%D1%8C%20%D1%81%D1%82%D1%80%D0%BE%D0%B8%D1%82%D0%B5%D0%BB%D1%8C%D0%BD%D1%8B%D0%B9&amp;fc=1&amp;fg=1&amp;new=259314.900.000042"/>
    <hyperlink ref="B29" r:id="rId4" display="https://enstru.kz/code_new.jsp?&amp;t=%D0%A4%D0%BB%D0%B0%D0%BD%D0%B5%D1%86&amp;s=common&amp;p=10&amp;n=4&amp;S=242040%2E750&amp;N=%D0%A4%D0%BB%D0%B0%D0%BD%D0%B5%D1%86&amp;fc=1&amp;fg=1&amp;new=242040.750.000056"/>
  </hyperlinks>
  <printOptions horizontalCentered="1"/>
  <pageMargins left="0.7" right="0.7" top="0.75" bottom="0.75" header="0.3" footer="0.3"/>
  <pageSetup orientation="landscape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Абдибекова Акжанат Абдибековна</cp:lastModifiedBy>
  <dcterms:created xsi:type="dcterms:W3CDTF">2022-08-09T11:40:13Z</dcterms:created>
  <dcterms:modified xsi:type="dcterms:W3CDTF">2024-05-03T10:10:13Z</dcterms:modified>
</cp:coreProperties>
</file>