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bdibekova\Desktop\2023\план на 2023 год\Особый порядок\"/>
    </mc:Choice>
  </mc:AlternateContent>
  <bookViews>
    <workbookView xWindow="0" yWindow="0" windowWidth="28800" windowHeight="12000"/>
  </bookViews>
  <sheets>
    <sheet name="Plan Report" sheetId="1" r:id="rId1"/>
  </sheets>
  <definedNames>
    <definedName name="_xlnm._FilterDatabase" localSheetId="0" hidden="1">'Plan Report'!$A$11:$U$11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2" i="1" l="1"/>
  <c r="R22" i="1" s="1"/>
  <c r="Q23" i="1"/>
  <c r="R23" i="1" s="1"/>
  <c r="U23" i="1" l="1"/>
  <c r="T23" i="1"/>
  <c r="U22" i="1"/>
  <c r="T22" i="1"/>
  <c r="T21" i="1"/>
  <c r="R14" i="1" l="1"/>
  <c r="R15" i="1"/>
  <c r="R16" i="1"/>
  <c r="R17" i="1"/>
  <c r="R18" i="1"/>
  <c r="R19" i="1"/>
  <c r="R20" i="1"/>
  <c r="R21" i="1"/>
  <c r="R13" i="1"/>
  <c r="T14" i="1"/>
  <c r="T15" i="1" s="1"/>
  <c r="T16" i="1" s="1"/>
  <c r="T17" i="1" s="1"/>
  <c r="T18" i="1" s="1"/>
  <c r="T19" i="1" s="1"/>
  <c r="T20" i="1" s="1"/>
  <c r="U14" i="1"/>
  <c r="U15" i="1" s="1"/>
  <c r="U16" i="1" s="1"/>
  <c r="U17" i="1" s="1"/>
  <c r="U18" i="1" s="1"/>
  <c r="U19" i="1" s="1"/>
  <c r="U20" i="1" s="1"/>
  <c r="U21" i="1" s="1"/>
  <c r="R12" i="1" l="1"/>
  <c r="Q11" i="1" l="1"/>
  <c r="R11" i="1" l="1"/>
</calcChain>
</file>

<file path=xl/sharedStrings.xml><?xml version="1.0" encoding="utf-8"?>
<sst xmlns="http://schemas.openxmlformats.org/spreadsheetml/2006/main" count="183" uniqueCount="76">
  <si>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</si>
  <si>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</si>
  <si>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</si>
  <si>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</si>
  <si>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</si>
  <si>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</si>
  <si>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</si>
  <si>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</si>
  <si>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</si>
  <si>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</si>
  <si>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</si>
  <si>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</si>
  <si>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</si>
  <si>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</si>
  <si>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</si>
  <si>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</si>
  <si>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</si>
  <si>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</si>
  <si>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</si>
  <si>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</si>
  <si>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</si>
  <si>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DDP</t>
  </si>
  <si>
    <t>ТПФ</t>
  </si>
  <si>
    <t>Товарищество с ограниченной ответственностью "Совместное предприятие "Будёновское"</t>
  </si>
  <si>
    <t xml:space="preserve">Окончательный платеж - 100% , Промежуточный платеж - 0% , Предоплата - 0% </t>
  </si>
  <si>
    <t>610000000, Туркестанская область, месторождение "Буденовское"</t>
  </si>
  <si>
    <t xml:space="preserve">ОП </t>
  </si>
  <si>
    <t xml:space="preserve">Электроэнергия </t>
  </si>
  <si>
    <t>73-1-3</t>
  </si>
  <si>
    <t>Киловатт-час</t>
  </si>
  <si>
    <t xml:space="preserve">
351110.100.000001</t>
  </si>
  <si>
    <t>для снабжения потребителей</t>
  </si>
  <si>
    <t>(на основании Порядка осуществления закупок акционерным обществом «Фонд национального благосостояния «Самрук-Қазына» и юридическими лицами, пятьдесят и более процентов голосующих акций (долей участия) которых прямо или косвенно принадлежат АО «Самрук-Қазына» на праве собственности или доверительного управления, утвержденного решением Совета директоров АО «Самрук-Қазына» от 03 марта 2022 года (Протокол № 193))</t>
  </si>
  <si>
    <t>План закупок товаров, работ и услуг по особому порядку без использования Информационной системы закупок АО «Самрук-Қазына» на 2023 год</t>
  </si>
  <si>
    <t xml:space="preserve">С 01.01.2023г. До 31.12.2023 г. </t>
  </si>
  <si>
    <t>099019.000.000001</t>
  </si>
  <si>
    <t>Работы по переработке ураносодержащих материалов/сырья</t>
  </si>
  <si>
    <t>Работы по переработке переработке ПО до ТД, работы по переработке ТД до ЗОУ ТОО Каратау</t>
  </si>
  <si>
    <t>73-1-4</t>
  </si>
  <si>
    <t>73-1-9</t>
  </si>
  <si>
    <t xml:space="preserve">РК, г. Алматы, ул. Богенбай батыра, д. 156/2 </t>
  </si>
  <si>
    <t xml:space="preserve">С  даты подписания   до 31.12.2023 г. </t>
  </si>
  <si>
    <t>Кроссовки</t>
  </si>
  <si>
    <t>Носки</t>
  </si>
  <si>
    <t>Бейсболка</t>
  </si>
  <si>
    <t>Джемпер</t>
  </si>
  <si>
    <t>Брюки</t>
  </si>
  <si>
    <t>Рюкзак</t>
  </si>
  <si>
    <t>Футболка</t>
  </si>
  <si>
    <t>РК, г. Алматы, ул. Богенбай батыра, д. 156/3</t>
  </si>
  <si>
    <t>РК, г. Алматы, ул. Богенбай батыра, д. 156/4</t>
  </si>
  <si>
    <t>РК, г. Алматы, ул. Богенбай батыра, д. 156/5</t>
  </si>
  <si>
    <t>РК, г. Алматы, ул. Богенбай батыра, д. 156/6</t>
  </si>
  <si>
    <t>РК, г. Алматы, ул. Богенбай батыра, д. 156/7</t>
  </si>
  <si>
    <t>РК, г. Алматы, ул. Богенбай батыра, д. 156/8</t>
  </si>
  <si>
    <t>РК, г. Алматы, ул. Богенбай батыра, д. 156/9</t>
  </si>
  <si>
    <t>РК, г. Алматы, ул. Богенбай батыра, д. 156/10</t>
  </si>
  <si>
    <t>РК, г. Алматы, ул. Богенбай батыра, д. 156/11</t>
  </si>
  <si>
    <t>штука</t>
  </si>
  <si>
    <t>пара</t>
  </si>
  <si>
    <t xml:space="preserve">пара </t>
  </si>
  <si>
    <t xml:space="preserve">штука </t>
  </si>
  <si>
    <t xml:space="preserve">с даты подписания договора 2 каленадарных дня </t>
  </si>
  <si>
    <t>152021.000.000019</t>
  </si>
  <si>
    <t>143110.600.000009</t>
  </si>
  <si>
    <t>141942.700.000001</t>
  </si>
  <si>
    <t>141922.190.000031</t>
  </si>
  <si>
    <t>141922.110.000005</t>
  </si>
  <si>
    <t>151212.900.000094</t>
  </si>
  <si>
    <t>141922.140.000002</t>
  </si>
  <si>
    <t>Жалюзи</t>
  </si>
  <si>
    <t>горизонтальные, металлические</t>
  </si>
  <si>
    <t xml:space="preserve">с даты подписания договора 10 каленадарных дня </t>
  </si>
  <si>
    <t>259929.900.000003</t>
  </si>
  <si>
    <t>метр квадратный</t>
  </si>
  <si>
    <t>Вертикальные,  металлические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</si>
</sst>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17" fontId="1" fillId="2" borderId="2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2" xfId="0" applyBorder="1"/>
    <xf numFmtId="43" fontId="5" fillId="2" borderId="2" xfId="1" applyFont="1" applyFill="1" applyBorder="1" applyAlignment="1">
      <alignment horizontal="center" vertical="center" wrapText="1"/>
    </xf>
    <xf numFmtId="0" fontId="0" fillId="2" borderId="0" xfId="0" applyFill="1"/>
    <xf numFmtId="49" fontId="6" fillId="2" borderId="0" xfId="0" applyNumberFormat="1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H23"/>
  <sheetViews>
    <sheetView tabSelected="1" topLeftCell="A20" zoomScale="75" zoomScaleNormal="75" workbookViewId="0">
      <selection activeCell="I31" sqref="I31"/>
    </sheetView>
  </sheetViews>
  <sheetFormatPr defaultRowHeight="15" x14ac:dyDescent="0.25"/>
  <cols>
    <col min="1" max="1" width="24.7109375" customWidth="1"/>
    <col min="2" max="2" width="23.140625" customWidth="1"/>
    <col min="3" max="3" width="25" customWidth="1"/>
    <col min="4" max="4" width="23.28515625" customWidth="1"/>
    <col min="5" max="5" width="14" customWidth="1"/>
    <col min="6" max="7" width="15" customWidth="1"/>
    <col min="8" max="8" width="20" customWidth="1"/>
    <col min="9" max="9" width="23" customWidth="1"/>
    <col min="10" max="10" width="13" customWidth="1"/>
    <col min="11" max="12" width="20" customWidth="1"/>
    <col min="13" max="14" width="13" customWidth="1"/>
    <col min="15" max="18" width="18" customWidth="1"/>
    <col min="19" max="19" width="13" customWidth="1"/>
    <col min="20" max="20" width="39.5703125" customWidth="1"/>
    <col min="21" max="21" width="38.7109375" customWidth="1"/>
  </cols>
  <sheetData>
    <row r="4" spans="1:34" s="1" customForma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34" s="1" customFormat="1" x14ac:dyDescent="0.25"/>
    <row r="6" spans="1:34" s="1" customFormat="1" ht="18.75" x14ac:dyDescent="0.3">
      <c r="B6" s="15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1" customFormat="1" ht="18.75" x14ac:dyDescent="0.3">
      <c r="B7" s="15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s="1" customFormat="1" ht="15.75" thickBot="1" x14ac:dyDescent="0.3"/>
    <row r="9" spans="1:34" s="1" customFormat="1" ht="64.5" customHeight="1" thickBot="1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2" t="s">
        <v>15</v>
      </c>
      <c r="Q9" s="2" t="s">
        <v>16</v>
      </c>
      <c r="R9" s="2" t="s">
        <v>17</v>
      </c>
      <c r="S9" s="2" t="s">
        <v>18</v>
      </c>
      <c r="T9" s="2" t="s">
        <v>19</v>
      </c>
      <c r="U9" s="2" t="s">
        <v>20</v>
      </c>
    </row>
    <row r="10" spans="1:34" s="1" customFormat="1" x14ac:dyDescent="0.25">
      <c r="A10" s="7">
        <v>2</v>
      </c>
      <c r="B10" s="7">
        <v>3</v>
      </c>
      <c r="C10" s="7">
        <v>4</v>
      </c>
      <c r="D10" s="7">
        <v>5</v>
      </c>
      <c r="E10" s="7">
        <v>6</v>
      </c>
      <c r="F10" s="7">
        <v>7</v>
      </c>
      <c r="G10" s="7">
        <v>8</v>
      </c>
      <c r="H10" s="7">
        <v>9</v>
      </c>
      <c r="I10" s="7">
        <v>10</v>
      </c>
      <c r="J10" s="7">
        <v>11</v>
      </c>
      <c r="K10" s="7">
        <v>12</v>
      </c>
      <c r="L10" s="7">
        <v>13</v>
      </c>
      <c r="M10" s="7">
        <v>14</v>
      </c>
      <c r="N10" s="7">
        <v>15</v>
      </c>
      <c r="O10" s="7">
        <v>16</v>
      </c>
      <c r="P10" s="7">
        <v>17</v>
      </c>
      <c r="Q10" s="7">
        <v>18</v>
      </c>
      <c r="R10" s="7">
        <v>19</v>
      </c>
      <c r="S10" s="7">
        <v>20</v>
      </c>
      <c r="T10" s="7">
        <v>21</v>
      </c>
      <c r="U10" s="7">
        <v>22</v>
      </c>
    </row>
    <row r="11" spans="1:34" s="1" customFormat="1" ht="60" customHeight="1" x14ac:dyDescent="0.25">
      <c r="A11" s="6" t="s">
        <v>30</v>
      </c>
      <c r="B11" s="6" t="s">
        <v>27</v>
      </c>
      <c r="C11" s="6" t="s">
        <v>31</v>
      </c>
      <c r="D11" s="6" t="s">
        <v>31</v>
      </c>
      <c r="E11" s="4" t="s">
        <v>26</v>
      </c>
      <c r="F11" s="10" t="s">
        <v>28</v>
      </c>
      <c r="G11" s="10">
        <v>30</v>
      </c>
      <c r="H11" s="8">
        <v>44896</v>
      </c>
      <c r="I11" s="6" t="s">
        <v>40</v>
      </c>
      <c r="J11" s="3" t="s">
        <v>25</v>
      </c>
      <c r="K11" s="5" t="s">
        <v>21</v>
      </c>
      <c r="L11" s="6" t="s">
        <v>34</v>
      </c>
      <c r="M11" s="3" t="s">
        <v>24</v>
      </c>
      <c r="N11" s="6" t="s">
        <v>29</v>
      </c>
      <c r="O11" s="13">
        <v>5029000</v>
      </c>
      <c r="P11" s="13">
        <v>21</v>
      </c>
      <c r="Q11" s="13">
        <f>P11*O11</f>
        <v>105609000</v>
      </c>
      <c r="R11" s="13">
        <f>Q11*1.12</f>
        <v>118282080.00000001</v>
      </c>
      <c r="S11" s="4" t="s">
        <v>22</v>
      </c>
      <c r="T11" s="6" t="s">
        <v>23</v>
      </c>
      <c r="U11" s="3" t="s">
        <v>23</v>
      </c>
    </row>
    <row r="12" spans="1:34" s="9" customFormat="1" ht="60" customHeight="1" x14ac:dyDescent="0.25">
      <c r="A12" s="6" t="s">
        <v>35</v>
      </c>
      <c r="B12" s="6" t="s">
        <v>36</v>
      </c>
      <c r="C12" s="6" t="s">
        <v>36</v>
      </c>
      <c r="D12" s="6" t="s">
        <v>37</v>
      </c>
      <c r="E12" s="4" t="s">
        <v>26</v>
      </c>
      <c r="F12" s="10" t="s">
        <v>38</v>
      </c>
      <c r="G12" s="10">
        <v>90</v>
      </c>
      <c r="H12" s="8">
        <v>44986</v>
      </c>
      <c r="I12" s="6" t="s">
        <v>40</v>
      </c>
      <c r="J12" s="3" t="s">
        <v>25</v>
      </c>
      <c r="K12" s="5" t="s">
        <v>21</v>
      </c>
      <c r="L12" s="6" t="s">
        <v>41</v>
      </c>
      <c r="M12" s="6" t="s">
        <v>24</v>
      </c>
      <c r="N12" s="6"/>
      <c r="O12" s="13"/>
      <c r="P12" s="13"/>
      <c r="Q12" s="13">
        <v>533232555.36000001</v>
      </c>
      <c r="R12" s="13">
        <f>Q12*1.12</f>
        <v>597220462.00320005</v>
      </c>
      <c r="S12" s="4"/>
      <c r="T12" s="6" t="s">
        <v>23</v>
      </c>
      <c r="U12" s="3" t="s">
        <v>23</v>
      </c>
    </row>
    <row r="13" spans="1:34" s="9" customFormat="1" ht="60" customHeight="1" x14ac:dyDescent="0.25">
      <c r="A13" s="6" t="s">
        <v>63</v>
      </c>
      <c r="B13" s="11" t="s">
        <v>42</v>
      </c>
      <c r="C13" s="11" t="s">
        <v>42</v>
      </c>
      <c r="D13" s="11" t="s">
        <v>42</v>
      </c>
      <c r="E13" s="4" t="s">
        <v>26</v>
      </c>
      <c r="F13" s="10"/>
      <c r="G13" s="10">
        <v>0</v>
      </c>
      <c r="H13" s="8">
        <v>45017</v>
      </c>
      <c r="I13" s="6" t="s">
        <v>49</v>
      </c>
      <c r="J13" s="6" t="s">
        <v>50</v>
      </c>
      <c r="K13" s="5" t="s">
        <v>21</v>
      </c>
      <c r="L13" s="6" t="s">
        <v>62</v>
      </c>
      <c r="M13" s="6" t="s">
        <v>24</v>
      </c>
      <c r="N13" s="6"/>
      <c r="O13" s="13">
        <v>5</v>
      </c>
      <c r="P13" s="13">
        <v>27036</v>
      </c>
      <c r="Q13" s="13">
        <v>135180</v>
      </c>
      <c r="R13" s="13">
        <f>Q13*1.12</f>
        <v>151401.60000000001</v>
      </c>
      <c r="S13" s="4"/>
      <c r="T13" s="6" t="s">
        <v>23</v>
      </c>
      <c r="U13" s="3" t="s">
        <v>23</v>
      </c>
    </row>
    <row r="14" spans="1:34" ht="120" x14ac:dyDescent="0.25">
      <c r="A14" s="6" t="s">
        <v>63</v>
      </c>
      <c r="B14" s="11" t="s">
        <v>42</v>
      </c>
      <c r="C14" s="11" t="s">
        <v>42</v>
      </c>
      <c r="D14" s="11" t="s">
        <v>42</v>
      </c>
      <c r="E14" s="4" t="s">
        <v>26</v>
      </c>
      <c r="F14" s="10" t="s">
        <v>39</v>
      </c>
      <c r="G14" s="10">
        <v>0</v>
      </c>
      <c r="H14" s="8">
        <v>45017</v>
      </c>
      <c r="I14" s="6" t="s">
        <v>50</v>
      </c>
      <c r="J14" s="6" t="s">
        <v>50</v>
      </c>
      <c r="K14" s="5" t="s">
        <v>21</v>
      </c>
      <c r="L14" s="6" t="s">
        <v>62</v>
      </c>
      <c r="M14" s="6" t="s">
        <v>24</v>
      </c>
      <c r="N14" s="6" t="s">
        <v>59</v>
      </c>
      <c r="O14" s="13">
        <v>5</v>
      </c>
      <c r="P14" s="13">
        <v>41960</v>
      </c>
      <c r="Q14" s="13">
        <v>209800</v>
      </c>
      <c r="R14" s="13">
        <f t="shared" ref="R14:R23" si="0">Q14*1.12</f>
        <v>234976.00000000003</v>
      </c>
      <c r="S14" s="12"/>
      <c r="T14" s="6" t="str">
        <f t="shared" ref="T14:U23" si="1">T13</f>
        <v>Товарищество с ограниченной ответственностью "Совместное предприятие "Будёновское"</v>
      </c>
      <c r="U14" s="6" t="str">
        <f t="shared" si="1"/>
        <v>Товарищество с ограниченной ответственностью "Совместное предприятие "Будёновское"</v>
      </c>
    </row>
    <row r="15" spans="1:34" ht="120" x14ac:dyDescent="0.25">
      <c r="A15" s="12" t="s">
        <v>64</v>
      </c>
      <c r="B15" s="11" t="s">
        <v>43</v>
      </c>
      <c r="C15" s="11" t="s">
        <v>43</v>
      </c>
      <c r="D15" s="11" t="s">
        <v>43</v>
      </c>
      <c r="E15" s="4" t="s">
        <v>26</v>
      </c>
      <c r="F15" s="10" t="s">
        <v>39</v>
      </c>
      <c r="G15" s="10">
        <v>0</v>
      </c>
      <c r="H15" s="8">
        <v>45017</v>
      </c>
      <c r="I15" s="6" t="s">
        <v>51</v>
      </c>
      <c r="J15" s="6" t="s">
        <v>50</v>
      </c>
      <c r="K15" s="5" t="s">
        <v>21</v>
      </c>
      <c r="L15" s="6" t="s">
        <v>62</v>
      </c>
      <c r="M15" s="6" t="s">
        <v>24</v>
      </c>
      <c r="N15" s="6" t="s">
        <v>60</v>
      </c>
      <c r="O15" s="13">
        <v>10</v>
      </c>
      <c r="P15" s="13">
        <v>1800</v>
      </c>
      <c r="Q15" s="13">
        <v>18000</v>
      </c>
      <c r="R15" s="13">
        <f t="shared" si="0"/>
        <v>20160.000000000004</v>
      </c>
      <c r="S15" s="12"/>
      <c r="T15" s="6" t="str">
        <f t="shared" si="1"/>
        <v>Товарищество с ограниченной ответственностью "Совместное предприятие "Будёновское"</v>
      </c>
      <c r="U15" s="6" t="str">
        <f t="shared" si="1"/>
        <v>Товарищество с ограниченной ответственностью "Совместное предприятие "Будёновское"</v>
      </c>
    </row>
    <row r="16" spans="1:34" ht="120" x14ac:dyDescent="0.25">
      <c r="A16" s="12" t="s">
        <v>65</v>
      </c>
      <c r="B16" s="11" t="s">
        <v>44</v>
      </c>
      <c r="C16" s="11" t="s">
        <v>44</v>
      </c>
      <c r="D16" s="11" t="s">
        <v>44</v>
      </c>
      <c r="E16" s="4" t="s">
        <v>26</v>
      </c>
      <c r="F16" s="10" t="s">
        <v>39</v>
      </c>
      <c r="G16" s="10">
        <v>0</v>
      </c>
      <c r="H16" s="8">
        <v>45017</v>
      </c>
      <c r="I16" s="6" t="s">
        <v>52</v>
      </c>
      <c r="J16" s="6" t="s">
        <v>50</v>
      </c>
      <c r="K16" s="5" t="s">
        <v>21</v>
      </c>
      <c r="L16" s="6" t="s">
        <v>62</v>
      </c>
      <c r="M16" s="6" t="s">
        <v>24</v>
      </c>
      <c r="N16" s="6" t="s">
        <v>61</v>
      </c>
      <c r="O16" s="13">
        <v>10</v>
      </c>
      <c r="P16" s="13">
        <v>3794</v>
      </c>
      <c r="Q16" s="13">
        <v>37940</v>
      </c>
      <c r="R16" s="13">
        <f t="shared" si="0"/>
        <v>42492.800000000003</v>
      </c>
      <c r="S16" s="12"/>
      <c r="T16" s="6" t="str">
        <f t="shared" si="1"/>
        <v>Товарищество с ограниченной ответственностью "Совместное предприятие "Будёновское"</v>
      </c>
      <c r="U16" s="6" t="str">
        <f t="shared" si="1"/>
        <v>Товарищество с ограниченной ответственностью "Совместное предприятие "Будёновское"</v>
      </c>
    </row>
    <row r="17" spans="1:21" ht="120" x14ac:dyDescent="0.25">
      <c r="A17" s="12" t="s">
        <v>66</v>
      </c>
      <c r="B17" s="11" t="s">
        <v>45</v>
      </c>
      <c r="C17" s="11" t="s">
        <v>45</v>
      </c>
      <c r="D17" s="11" t="s">
        <v>45</v>
      </c>
      <c r="E17" s="4" t="s">
        <v>26</v>
      </c>
      <c r="F17" s="10" t="s">
        <v>39</v>
      </c>
      <c r="G17" s="10">
        <v>0</v>
      </c>
      <c r="H17" s="8">
        <v>45017</v>
      </c>
      <c r="I17" s="6" t="s">
        <v>53</v>
      </c>
      <c r="J17" s="6" t="s">
        <v>50</v>
      </c>
      <c r="K17" s="5" t="s">
        <v>21</v>
      </c>
      <c r="L17" s="6" t="s">
        <v>62</v>
      </c>
      <c r="M17" s="6" t="s">
        <v>24</v>
      </c>
      <c r="N17" s="6" t="s">
        <v>58</v>
      </c>
      <c r="O17" s="13">
        <v>10</v>
      </c>
      <c r="P17" s="13">
        <v>27580</v>
      </c>
      <c r="Q17" s="13">
        <v>275800</v>
      </c>
      <c r="R17" s="13">
        <f t="shared" si="0"/>
        <v>308896.00000000006</v>
      </c>
      <c r="S17" s="12"/>
      <c r="T17" s="6" t="str">
        <f t="shared" si="1"/>
        <v>Товарищество с ограниченной ответственностью "Совместное предприятие "Будёновское"</v>
      </c>
      <c r="U17" s="6" t="str">
        <f t="shared" si="1"/>
        <v>Товарищество с ограниченной ответственностью "Совместное предприятие "Будёновское"</v>
      </c>
    </row>
    <row r="18" spans="1:21" ht="120" x14ac:dyDescent="0.25">
      <c r="A18" s="12" t="s">
        <v>67</v>
      </c>
      <c r="B18" s="11" t="s">
        <v>46</v>
      </c>
      <c r="C18" s="11" t="s">
        <v>46</v>
      </c>
      <c r="D18" s="11" t="s">
        <v>46</v>
      </c>
      <c r="E18" s="4" t="s">
        <v>26</v>
      </c>
      <c r="F18" s="10" t="s">
        <v>39</v>
      </c>
      <c r="G18" s="10">
        <v>0</v>
      </c>
      <c r="H18" s="8">
        <v>45017</v>
      </c>
      <c r="I18" s="6" t="s">
        <v>54</v>
      </c>
      <c r="J18" s="6" t="s">
        <v>50</v>
      </c>
      <c r="K18" s="5" t="s">
        <v>21</v>
      </c>
      <c r="L18" s="6" t="s">
        <v>62</v>
      </c>
      <c r="M18" s="6" t="s">
        <v>24</v>
      </c>
      <c r="N18" s="6" t="s">
        <v>58</v>
      </c>
      <c r="O18" s="13">
        <v>9</v>
      </c>
      <c r="P18" s="13">
        <v>20614</v>
      </c>
      <c r="Q18" s="13">
        <v>185526</v>
      </c>
      <c r="R18" s="13">
        <f t="shared" si="0"/>
        <v>207789.12000000002</v>
      </c>
      <c r="S18" s="12"/>
      <c r="T18" s="6" t="str">
        <f t="shared" si="1"/>
        <v>Товарищество с ограниченной ответственностью "Совместное предприятие "Будёновское"</v>
      </c>
      <c r="U18" s="6" t="str">
        <f t="shared" si="1"/>
        <v>Товарищество с ограниченной ответственностью "Совместное предприятие "Будёновское"</v>
      </c>
    </row>
    <row r="19" spans="1:21" ht="120" x14ac:dyDescent="0.25">
      <c r="A19" s="12" t="s">
        <v>67</v>
      </c>
      <c r="B19" s="11" t="s">
        <v>46</v>
      </c>
      <c r="C19" s="11" t="s">
        <v>46</v>
      </c>
      <c r="D19" s="11" t="s">
        <v>46</v>
      </c>
      <c r="E19" s="4" t="s">
        <v>26</v>
      </c>
      <c r="F19" s="10" t="s">
        <v>39</v>
      </c>
      <c r="G19" s="10">
        <v>0</v>
      </c>
      <c r="H19" s="8">
        <v>45017</v>
      </c>
      <c r="I19" s="6" t="s">
        <v>55</v>
      </c>
      <c r="J19" s="6" t="s">
        <v>50</v>
      </c>
      <c r="K19" s="5" t="s">
        <v>21</v>
      </c>
      <c r="L19" s="6" t="s">
        <v>62</v>
      </c>
      <c r="M19" s="6" t="s">
        <v>24</v>
      </c>
      <c r="N19" s="6" t="s">
        <v>58</v>
      </c>
      <c r="O19" s="13">
        <v>1</v>
      </c>
      <c r="P19" s="13">
        <v>38746</v>
      </c>
      <c r="Q19" s="13">
        <v>38746</v>
      </c>
      <c r="R19" s="13">
        <f t="shared" si="0"/>
        <v>43395.520000000004</v>
      </c>
      <c r="S19" s="12"/>
      <c r="T19" s="6" t="str">
        <f t="shared" si="1"/>
        <v>Товарищество с ограниченной ответственностью "Совместное предприятие "Будёновское"</v>
      </c>
      <c r="U19" s="6" t="str">
        <f t="shared" si="1"/>
        <v>Товарищество с ограниченной ответственностью "Совместное предприятие "Будёновское"</v>
      </c>
    </row>
    <row r="20" spans="1:21" ht="120" x14ac:dyDescent="0.25">
      <c r="A20" s="12" t="s">
        <v>68</v>
      </c>
      <c r="B20" s="11" t="s">
        <v>47</v>
      </c>
      <c r="C20" s="11" t="s">
        <v>47</v>
      </c>
      <c r="D20" s="11" t="s">
        <v>47</v>
      </c>
      <c r="E20" s="4" t="s">
        <v>26</v>
      </c>
      <c r="F20" s="10" t="s">
        <v>39</v>
      </c>
      <c r="G20" s="10">
        <v>0</v>
      </c>
      <c r="H20" s="8">
        <v>45017</v>
      </c>
      <c r="I20" s="6" t="s">
        <v>56</v>
      </c>
      <c r="J20" s="6" t="s">
        <v>50</v>
      </c>
      <c r="K20" s="5" t="s">
        <v>21</v>
      </c>
      <c r="L20" s="6" t="s">
        <v>62</v>
      </c>
      <c r="M20" s="6" t="s">
        <v>24</v>
      </c>
      <c r="N20" s="6" t="s">
        <v>58</v>
      </c>
      <c r="O20" s="13">
        <v>10</v>
      </c>
      <c r="P20" s="13">
        <v>19252</v>
      </c>
      <c r="Q20" s="13">
        <v>192520</v>
      </c>
      <c r="R20" s="13">
        <f t="shared" si="0"/>
        <v>215622.40000000002</v>
      </c>
      <c r="S20" s="12"/>
      <c r="T20" s="6" t="str">
        <f t="shared" si="1"/>
        <v>Товарищество с ограниченной ответственностью "Совместное предприятие "Будёновское"</v>
      </c>
      <c r="U20" s="6" t="str">
        <f t="shared" si="1"/>
        <v>Товарищество с ограниченной ответственностью "Совместное предприятие "Будёновское"</v>
      </c>
    </row>
    <row r="21" spans="1:21" ht="120" x14ac:dyDescent="0.25">
      <c r="A21" s="12" t="s">
        <v>69</v>
      </c>
      <c r="B21" s="11" t="s">
        <v>48</v>
      </c>
      <c r="C21" s="11" t="s">
        <v>48</v>
      </c>
      <c r="D21" s="11" t="s">
        <v>48</v>
      </c>
      <c r="E21" s="4" t="s">
        <v>26</v>
      </c>
      <c r="F21" s="10" t="s">
        <v>39</v>
      </c>
      <c r="G21" s="10">
        <v>0</v>
      </c>
      <c r="H21" s="8">
        <v>45017</v>
      </c>
      <c r="I21" s="6" t="s">
        <v>57</v>
      </c>
      <c r="J21" s="6" t="s">
        <v>50</v>
      </c>
      <c r="K21" s="5" t="s">
        <v>21</v>
      </c>
      <c r="L21" s="6" t="s">
        <v>62</v>
      </c>
      <c r="M21" s="6" t="s">
        <v>24</v>
      </c>
      <c r="N21" s="6" t="s">
        <v>58</v>
      </c>
      <c r="O21" s="13">
        <v>10</v>
      </c>
      <c r="P21" s="13">
        <v>5670</v>
      </c>
      <c r="Q21" s="13">
        <v>56700</v>
      </c>
      <c r="R21" s="13">
        <f t="shared" si="0"/>
        <v>63504.000000000007</v>
      </c>
      <c r="S21" s="12"/>
      <c r="T21" s="6" t="str">
        <f>T20</f>
        <v>Товарищество с ограниченной ответственностью "Совместное предприятие "Будёновское"</v>
      </c>
      <c r="U21" s="6" t="str">
        <f t="shared" si="1"/>
        <v>Товарищество с ограниченной ответственностью "Совместное предприятие "Будёновское"</v>
      </c>
    </row>
    <row r="22" spans="1:21" ht="120" x14ac:dyDescent="0.25">
      <c r="A22" s="12" t="s">
        <v>73</v>
      </c>
      <c r="B22" s="11" t="s">
        <v>70</v>
      </c>
      <c r="C22" s="11" t="s">
        <v>71</v>
      </c>
      <c r="D22" s="11" t="s">
        <v>75</v>
      </c>
      <c r="E22" s="4" t="s">
        <v>26</v>
      </c>
      <c r="F22" s="10" t="s">
        <v>39</v>
      </c>
      <c r="G22" s="10">
        <v>0</v>
      </c>
      <c r="H22" s="8">
        <v>45078</v>
      </c>
      <c r="I22" s="6" t="s">
        <v>57</v>
      </c>
      <c r="J22" s="6" t="s">
        <v>57</v>
      </c>
      <c r="K22" s="5" t="s">
        <v>21</v>
      </c>
      <c r="L22" s="6" t="s">
        <v>72</v>
      </c>
      <c r="M22" s="6" t="s">
        <v>24</v>
      </c>
      <c r="N22" s="6" t="s">
        <v>74</v>
      </c>
      <c r="O22" s="13">
        <v>27.25</v>
      </c>
      <c r="P22" s="13">
        <v>5500</v>
      </c>
      <c r="Q22" s="13">
        <f>O22*P22</f>
        <v>149875</v>
      </c>
      <c r="R22" s="13">
        <f t="shared" si="0"/>
        <v>167860.00000000003</v>
      </c>
      <c r="S22" s="12"/>
      <c r="T22" s="6" t="str">
        <f>T21</f>
        <v>Товарищество с ограниченной ответственностью "Совместное предприятие "Будёновское"</v>
      </c>
      <c r="U22" s="6" t="str">
        <f t="shared" si="1"/>
        <v>Товарищество с ограниченной ответственностью "Совместное предприятие "Будёновское"</v>
      </c>
    </row>
    <row r="23" spans="1:21" ht="120" x14ac:dyDescent="0.25">
      <c r="A23" s="12" t="s">
        <v>73</v>
      </c>
      <c r="B23" s="11" t="s">
        <v>70</v>
      </c>
      <c r="C23" s="11" t="s">
        <v>71</v>
      </c>
      <c r="D23" s="11" t="s">
        <v>71</v>
      </c>
      <c r="E23" s="4" t="s">
        <v>26</v>
      </c>
      <c r="F23" s="10" t="s">
        <v>39</v>
      </c>
      <c r="G23" s="10">
        <v>0</v>
      </c>
      <c r="H23" s="8">
        <v>45078</v>
      </c>
      <c r="I23" s="6" t="s">
        <v>57</v>
      </c>
      <c r="J23" s="6" t="s">
        <v>57</v>
      </c>
      <c r="K23" s="5" t="s">
        <v>21</v>
      </c>
      <c r="L23" s="6" t="s">
        <v>72</v>
      </c>
      <c r="M23" s="6" t="s">
        <v>24</v>
      </c>
      <c r="N23" s="6" t="s">
        <v>74</v>
      </c>
      <c r="O23" s="13">
        <v>15.8</v>
      </c>
      <c r="P23" s="13">
        <v>9500</v>
      </c>
      <c r="Q23" s="13">
        <f>O23*P23</f>
        <v>150100</v>
      </c>
      <c r="R23" s="13">
        <f t="shared" si="0"/>
        <v>168112.00000000003</v>
      </c>
      <c r="S23" s="12"/>
      <c r="T23" s="6" t="str">
        <f>T22</f>
        <v>Товарищество с ограниченной ответственностью "Совместное предприятие "Будёновское"</v>
      </c>
      <c r="U23" s="6" t="str">
        <f t="shared" si="1"/>
        <v>Товарищество с ограниченной ответственностью "Совместное предприятие "Будёновское"</v>
      </c>
    </row>
  </sheetData>
  <mergeCells count="3">
    <mergeCell ref="A4:O4"/>
    <mergeCell ref="B7:AH7"/>
    <mergeCell ref="B6:AH6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Абдибекова Акжанат Абдибековна</cp:lastModifiedBy>
  <dcterms:created xsi:type="dcterms:W3CDTF">2022-08-09T11:40:13Z</dcterms:created>
  <dcterms:modified xsi:type="dcterms:W3CDTF">2023-06-26T09:46:24Z</dcterms:modified>
</cp:coreProperties>
</file>